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-120" windowWidth="29040" windowHeight="15720"/>
  </bookViews>
  <sheets>
    <sheet name="СВОД_24" sheetId="1" r:id="rId1"/>
    <sheet name="ЯНВ.24" sheetId="2" r:id="rId2"/>
    <sheet name="ФЕВ.24" sheetId="3" r:id="rId3"/>
    <sheet name="МАР.24" sheetId="4" r:id="rId4"/>
    <sheet name="АПР.24" sheetId="5" r:id="rId5"/>
    <sheet name="МАЙ.24" sheetId="6" r:id="rId6"/>
    <sheet name="ИЮН.24" sheetId="7" r:id="rId7"/>
    <sheet name="ИЮЛ.24" sheetId="8" r:id="rId8"/>
    <sheet name="АВГ.24" sheetId="9" r:id="rId9"/>
    <sheet name="СЕН.24" sheetId="10" r:id="rId10"/>
    <sheet name="ОКТ.24" sheetId="11" r:id="rId11"/>
    <sheet name="НОЯ.24" sheetId="12" r:id="rId12"/>
    <sheet name="ДЕК.24" sheetId="13" r:id="rId13"/>
  </sheets>
  <definedNames>
    <definedName name="_xlnm._FilterDatabase" localSheetId="8" hidden="1">АВГ.24!$F$1:$F$493</definedName>
    <definedName name="_xlnm._FilterDatabase" localSheetId="4" hidden="1">АПР.24!$A$5:$I$304</definedName>
    <definedName name="_xlnm._FilterDatabase" localSheetId="12" hidden="1">ДЕК.24!$A$5:$I$304</definedName>
    <definedName name="_xlnm._FilterDatabase" localSheetId="7" hidden="1">ИЮЛ.24!$F$1:$F$311</definedName>
    <definedName name="_xlnm._FilterDatabase" localSheetId="6" hidden="1">ИЮН.24!$B$5:$I$304</definedName>
    <definedName name="_xlnm._FilterDatabase" localSheetId="5" hidden="1">МАЙ.24!$A$5:$I$304</definedName>
    <definedName name="_xlnm._FilterDatabase" localSheetId="3" hidden="1">МАР.24!$A$5:$I$304</definedName>
    <definedName name="_xlnm._FilterDatabase" localSheetId="11" hidden="1">НОЯ.24!$A$5:$I$303</definedName>
    <definedName name="_xlnm._FilterDatabase" localSheetId="10" hidden="1">ОКТ.24!$A$5:$I$303</definedName>
    <definedName name="_xlnm._FilterDatabase" localSheetId="0" hidden="1">СВОД_24!$C$1:$C$305</definedName>
    <definedName name="_xlnm._FilterDatabase" localSheetId="9" hidden="1">СЕН.24!$A$5:$I$304</definedName>
    <definedName name="_xlnm._FilterDatabase" localSheetId="2" hidden="1">ФЕВ.24!$A$5:$I$304</definedName>
    <definedName name="_xlnm._FilterDatabase" localSheetId="1" hidden="1">ЯНВ.24!$A$5:$I$304</definedName>
  </definedNames>
  <calcPr calcId="145621"/>
</workbook>
</file>

<file path=xl/calcChain.xml><?xml version="1.0" encoding="utf-8"?>
<calcChain xmlns="http://schemas.openxmlformats.org/spreadsheetml/2006/main">
  <c r="F148" i="1" l="1"/>
  <c r="H148" i="1"/>
  <c r="G148" i="1" s="1"/>
  <c r="I148" i="1"/>
  <c r="J148" i="1"/>
  <c r="L148" i="1"/>
  <c r="K148" i="1" s="1"/>
  <c r="M148" i="1"/>
  <c r="N148" i="1"/>
  <c r="P148" i="1"/>
  <c r="O148" i="1" s="1"/>
  <c r="Q148" i="1"/>
  <c r="R148" i="1"/>
  <c r="T148" i="1"/>
  <c r="U148" i="1"/>
  <c r="V148" i="1"/>
  <c r="I147" i="2"/>
  <c r="I147" i="3" s="1"/>
  <c r="I147" i="4" s="1"/>
  <c r="I147" i="5" s="1"/>
  <c r="I147" i="6" s="1"/>
  <c r="I147" i="7" s="1"/>
  <c r="I147" i="8" s="1"/>
  <c r="I147" i="9" s="1"/>
  <c r="I147" i="10" s="1"/>
  <c r="I147" i="11"/>
  <c r="I147" i="12" s="1"/>
  <c r="I147" i="13" s="1"/>
  <c r="S148" i="1" l="1"/>
  <c r="E148" i="1"/>
  <c r="F176" i="1"/>
  <c r="F177" i="1"/>
  <c r="F178" i="1"/>
  <c r="I173" i="2" l="1"/>
  <c r="I174" i="2"/>
  <c r="I175" i="2"/>
  <c r="I176" i="2"/>
  <c r="I173" i="3"/>
  <c r="I173" i="4" s="1"/>
  <c r="I173" i="5" s="1"/>
  <c r="I173" i="6" s="1"/>
  <c r="I173" i="7" s="1"/>
  <c r="I173" i="8" s="1"/>
  <c r="I173" i="9" s="1"/>
  <c r="I173" i="10" s="1"/>
  <c r="I174" i="3"/>
  <c r="I175" i="3"/>
  <c r="I175" i="4" s="1"/>
  <c r="I175" i="5" s="1"/>
  <c r="I175" i="6" s="1"/>
  <c r="I175" i="7" s="1"/>
  <c r="I175" i="8" s="1"/>
  <c r="I175" i="9" s="1"/>
  <c r="I175" i="10" s="1"/>
  <c r="I173" i="11" s="1"/>
  <c r="I173" i="12" s="1"/>
  <c r="I173" i="13" s="1"/>
  <c r="I176" i="3"/>
  <c r="I176" i="4" s="1"/>
  <c r="I176" i="5" s="1"/>
  <c r="I176" i="6" s="1"/>
  <c r="I176" i="7" s="1"/>
  <c r="I176" i="8" s="1"/>
  <c r="I176" i="9" s="1"/>
  <c r="I176" i="10" s="1"/>
  <c r="I174" i="11" s="1"/>
  <c r="I174" i="12" s="1"/>
  <c r="I174" i="13" s="1"/>
  <c r="I177" i="3"/>
  <c r="I174" i="4"/>
  <c r="I174" i="5" s="1"/>
  <c r="I174" i="6" s="1"/>
  <c r="I174" i="7" s="1"/>
  <c r="I174" i="8" s="1"/>
  <c r="I174" i="9" s="1"/>
  <c r="I174" i="10" s="1"/>
  <c r="H174" i="1"/>
  <c r="I174" i="1"/>
  <c r="J174" i="1"/>
  <c r="L174" i="1"/>
  <c r="M174" i="1"/>
  <c r="N174" i="1"/>
  <c r="P174" i="1"/>
  <c r="Q174" i="1"/>
  <c r="R174" i="1"/>
  <c r="T174" i="1"/>
  <c r="U174" i="1"/>
  <c r="V174" i="1"/>
  <c r="H175" i="1"/>
  <c r="I175" i="1"/>
  <c r="J175" i="1"/>
  <c r="L175" i="1"/>
  <c r="M175" i="1"/>
  <c r="N175" i="1"/>
  <c r="P175" i="1"/>
  <c r="Q175" i="1"/>
  <c r="R175" i="1"/>
  <c r="T175" i="1"/>
  <c r="U175" i="1"/>
  <c r="V175" i="1"/>
  <c r="H176" i="1"/>
  <c r="I176" i="1"/>
  <c r="J176" i="1"/>
  <c r="L176" i="1"/>
  <c r="M176" i="1"/>
  <c r="N176" i="1"/>
  <c r="P176" i="1"/>
  <c r="Q176" i="1"/>
  <c r="R176" i="1"/>
  <c r="T176" i="1"/>
  <c r="U176" i="1"/>
  <c r="V176" i="1"/>
  <c r="F174" i="1"/>
  <c r="H203" i="1"/>
  <c r="I203" i="1"/>
  <c r="J203" i="1"/>
  <c r="L203" i="1"/>
  <c r="M203" i="1"/>
  <c r="N203" i="1"/>
  <c r="P203" i="1"/>
  <c r="Q203" i="1"/>
  <c r="R203" i="1"/>
  <c r="T203" i="1"/>
  <c r="U203" i="1"/>
  <c r="V203" i="1"/>
  <c r="F203" i="1"/>
  <c r="I202" i="2"/>
  <c r="I202" i="3" s="1"/>
  <c r="I202" i="4" s="1"/>
  <c r="I202" i="5" s="1"/>
  <c r="I202" i="6" s="1"/>
  <c r="I202" i="7" s="1"/>
  <c r="I202" i="8" s="1"/>
  <c r="I202" i="9" s="1"/>
  <c r="I202" i="10" s="1"/>
  <c r="V201" i="1"/>
  <c r="U201" i="1"/>
  <c r="T201" i="1"/>
  <c r="R201" i="1"/>
  <c r="Q201" i="1"/>
  <c r="P201" i="1"/>
  <c r="N201" i="1"/>
  <c r="M201" i="1"/>
  <c r="L201" i="1"/>
  <c r="J201" i="1"/>
  <c r="I201" i="1"/>
  <c r="H201" i="1"/>
  <c r="F201" i="1"/>
  <c r="F202" i="1"/>
  <c r="I199" i="2"/>
  <c r="I199" i="3" s="1"/>
  <c r="I199" i="4" s="1"/>
  <c r="I199" i="5" s="1"/>
  <c r="I199" i="6" s="1"/>
  <c r="I199" i="7" s="1"/>
  <c r="I199" i="8" s="1"/>
  <c r="I200" i="2"/>
  <c r="I200" i="3" s="1"/>
  <c r="I200" i="4" s="1"/>
  <c r="I200" i="5" s="1"/>
  <c r="I200" i="6" s="1"/>
  <c r="I200" i="7" s="1"/>
  <c r="I200" i="8" s="1"/>
  <c r="I200" i="9" s="1"/>
  <c r="I200" i="10" s="1"/>
  <c r="I201" i="2"/>
  <c r="I201" i="3" s="1"/>
  <c r="I201" i="4" s="1"/>
  <c r="I201" i="5" s="1"/>
  <c r="I201" i="6" s="1"/>
  <c r="I201" i="7" s="1"/>
  <c r="I201" i="8" s="1"/>
  <c r="I201" i="9" s="1"/>
  <c r="I201" i="10" s="1"/>
  <c r="I203" i="3"/>
  <c r="I203" i="4" s="1"/>
  <c r="S176" i="1" l="1"/>
  <c r="K175" i="1"/>
  <c r="S175" i="1"/>
  <c r="S174" i="1"/>
  <c r="O175" i="1"/>
  <c r="O174" i="1"/>
  <c r="O176" i="1"/>
  <c r="K176" i="1"/>
  <c r="K174" i="1"/>
  <c r="G176" i="1"/>
  <c r="G175" i="1"/>
  <c r="G174" i="1"/>
  <c r="S203" i="1"/>
  <c r="K203" i="1"/>
  <c r="O203" i="1"/>
  <c r="G203" i="1"/>
  <c r="S201" i="1"/>
  <c r="O201" i="1"/>
  <c r="K201" i="1"/>
  <c r="G201" i="1"/>
  <c r="F11" i="1"/>
  <c r="F12" i="1"/>
  <c r="F13" i="1"/>
  <c r="F14" i="1"/>
  <c r="E175" i="1" l="1"/>
  <c r="E176" i="1"/>
  <c r="E174" i="1"/>
  <c r="E201" i="1"/>
  <c r="F7" i="1"/>
  <c r="F8" i="1"/>
  <c r="F9" i="1"/>
  <c r="F10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H305" i="1" l="1"/>
  <c r="I305" i="1"/>
  <c r="J305" i="1"/>
  <c r="L305" i="1"/>
  <c r="M305" i="1"/>
  <c r="N305" i="1"/>
  <c r="P305" i="1"/>
  <c r="Q305" i="1"/>
  <c r="R305" i="1"/>
  <c r="T305" i="1"/>
  <c r="U305" i="1"/>
  <c r="V305" i="1"/>
  <c r="I304" i="11"/>
  <c r="I304" i="12" s="1"/>
  <c r="O305" i="1" l="1"/>
  <c r="G305" i="1"/>
  <c r="K305" i="1"/>
  <c r="S305" i="1"/>
  <c r="I11" i="2"/>
  <c r="I11" i="3" s="1"/>
  <c r="I11" i="4" s="1"/>
  <c r="I11" i="5" s="1"/>
  <c r="I11" i="6" s="1"/>
  <c r="I11" i="7" s="1"/>
  <c r="I11" i="8" s="1"/>
  <c r="I11" i="9" s="1"/>
  <c r="I11" i="10" s="1"/>
  <c r="I11" i="11" s="1"/>
  <c r="I11" i="12" s="1"/>
  <c r="I11" i="13" s="1"/>
  <c r="I12" i="2"/>
  <c r="I12" i="3" s="1"/>
  <c r="I12" i="4" s="1"/>
  <c r="I12" i="5" s="1"/>
  <c r="I12" i="6" s="1"/>
  <c r="I12" i="7" s="1"/>
  <c r="I12" i="8" s="1"/>
  <c r="I12" i="9" s="1"/>
  <c r="I12" i="10" s="1"/>
  <c r="I12" i="11" s="1"/>
  <c r="I12" i="12" s="1"/>
  <c r="I12" i="13" s="1"/>
  <c r="I13" i="2"/>
  <c r="I13" i="3" s="1"/>
  <c r="I13" i="4" s="1"/>
  <c r="I13" i="5" s="1"/>
  <c r="I13" i="6" s="1"/>
  <c r="I13" i="7" s="1"/>
  <c r="I13" i="8" s="1"/>
  <c r="I13" i="9" s="1"/>
  <c r="I13" i="10" s="1"/>
  <c r="I13" i="11" s="1"/>
  <c r="I13" i="12" s="1"/>
  <c r="I13" i="13" s="1"/>
  <c r="I14" i="2"/>
  <c r="I14" i="3" s="1"/>
  <c r="I14" i="4" s="1"/>
  <c r="I14" i="5" s="1"/>
  <c r="I14" i="6" s="1"/>
  <c r="I14" i="7" s="1"/>
  <c r="I14" i="8" s="1"/>
  <c r="I14" i="9" s="1"/>
  <c r="I14" i="10" s="1"/>
  <c r="I14" i="11" s="1"/>
  <c r="I14" i="12" s="1"/>
  <c r="I14" i="13" s="1"/>
  <c r="I15" i="2"/>
  <c r="I15" i="3" s="1"/>
  <c r="I15" i="4" s="1"/>
  <c r="I15" i="5" s="1"/>
  <c r="I15" i="6" s="1"/>
  <c r="I15" i="7" s="1"/>
  <c r="I15" i="8" s="1"/>
  <c r="I15" i="9" s="1"/>
  <c r="I15" i="10" s="1"/>
  <c r="I15" i="11" s="1"/>
  <c r="I15" i="12" s="1"/>
  <c r="I15" i="13" s="1"/>
  <c r="I16" i="2"/>
  <c r="I16" i="3" s="1"/>
  <c r="I16" i="4" s="1"/>
  <c r="I16" i="5" s="1"/>
  <c r="I16" i="6" s="1"/>
  <c r="I16" i="7" s="1"/>
  <c r="I16" i="8" s="1"/>
  <c r="I16" i="9" s="1"/>
  <c r="I16" i="10" s="1"/>
  <c r="I16" i="11" s="1"/>
  <c r="I16" i="12" s="1"/>
  <c r="I16" i="13" s="1"/>
  <c r="I17" i="2"/>
  <c r="I17" i="3" s="1"/>
  <c r="I17" i="4" s="1"/>
  <c r="I17" i="5" s="1"/>
  <c r="I17" i="6" s="1"/>
  <c r="I17" i="7" s="1"/>
  <c r="I17" i="8" s="1"/>
  <c r="I17" i="9" s="1"/>
  <c r="I17" i="10" s="1"/>
  <c r="I17" i="11" s="1"/>
  <c r="I17" i="12" s="1"/>
  <c r="I17" i="13" s="1"/>
  <c r="I18" i="2"/>
  <c r="I18" i="3" s="1"/>
  <c r="I18" i="4" s="1"/>
  <c r="I18" i="5" s="1"/>
  <c r="I18" i="6" s="1"/>
  <c r="I18" i="7" s="1"/>
  <c r="I18" i="8" s="1"/>
  <c r="I18" i="9" s="1"/>
  <c r="I18" i="10" s="1"/>
  <c r="I18" i="11" s="1"/>
  <c r="I18" i="12" s="1"/>
  <c r="I18" i="13" s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2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7" i="1"/>
  <c r="H25" i="1"/>
  <c r="I25" i="1"/>
  <c r="J25" i="1"/>
  <c r="L25" i="1"/>
  <c r="M25" i="1"/>
  <c r="N25" i="1"/>
  <c r="P25" i="1"/>
  <c r="Q25" i="1"/>
  <c r="R25" i="1"/>
  <c r="T25" i="1"/>
  <c r="V25" i="1"/>
  <c r="H26" i="1"/>
  <c r="I26" i="1"/>
  <c r="J26" i="1"/>
  <c r="L26" i="1"/>
  <c r="M26" i="1"/>
  <c r="N26" i="1"/>
  <c r="P26" i="1"/>
  <c r="Q26" i="1"/>
  <c r="R26" i="1"/>
  <c r="T26" i="1"/>
  <c r="V26" i="1"/>
  <c r="H27" i="1"/>
  <c r="I27" i="1"/>
  <c r="J27" i="1"/>
  <c r="L27" i="1"/>
  <c r="M27" i="1"/>
  <c r="N27" i="1"/>
  <c r="P27" i="1"/>
  <c r="Q27" i="1"/>
  <c r="R27" i="1"/>
  <c r="T27" i="1"/>
  <c r="V27" i="1"/>
  <c r="H28" i="1"/>
  <c r="I28" i="1"/>
  <c r="J28" i="1"/>
  <c r="L28" i="1"/>
  <c r="M28" i="1"/>
  <c r="N28" i="1"/>
  <c r="P28" i="1"/>
  <c r="Q28" i="1"/>
  <c r="R28" i="1"/>
  <c r="T28" i="1"/>
  <c r="V28" i="1"/>
  <c r="H29" i="1"/>
  <c r="I29" i="1"/>
  <c r="J29" i="1"/>
  <c r="L29" i="1"/>
  <c r="M29" i="1"/>
  <c r="N29" i="1"/>
  <c r="P29" i="1"/>
  <c r="Q29" i="1"/>
  <c r="R29" i="1"/>
  <c r="T29" i="1"/>
  <c r="V29" i="1"/>
  <c r="H30" i="1"/>
  <c r="I30" i="1"/>
  <c r="J30" i="1"/>
  <c r="L30" i="1"/>
  <c r="M30" i="1"/>
  <c r="N30" i="1"/>
  <c r="P30" i="1"/>
  <c r="Q30" i="1"/>
  <c r="R30" i="1"/>
  <c r="T30" i="1"/>
  <c r="V30" i="1"/>
  <c r="H31" i="1"/>
  <c r="I31" i="1"/>
  <c r="J31" i="1"/>
  <c r="L31" i="1"/>
  <c r="M31" i="1"/>
  <c r="N31" i="1"/>
  <c r="P31" i="1"/>
  <c r="Q31" i="1"/>
  <c r="R31" i="1"/>
  <c r="T31" i="1"/>
  <c r="V31" i="1"/>
  <c r="H32" i="1"/>
  <c r="I32" i="1"/>
  <c r="J32" i="1"/>
  <c r="L32" i="1"/>
  <c r="M32" i="1"/>
  <c r="N32" i="1"/>
  <c r="P32" i="1"/>
  <c r="Q32" i="1"/>
  <c r="R32" i="1"/>
  <c r="T32" i="1"/>
  <c r="V32" i="1"/>
  <c r="H33" i="1"/>
  <c r="I33" i="1"/>
  <c r="J33" i="1"/>
  <c r="L33" i="1"/>
  <c r="M33" i="1"/>
  <c r="N33" i="1"/>
  <c r="P33" i="1"/>
  <c r="Q33" i="1"/>
  <c r="R33" i="1"/>
  <c r="T33" i="1"/>
  <c r="V33" i="1"/>
  <c r="H34" i="1"/>
  <c r="I34" i="1"/>
  <c r="J34" i="1"/>
  <c r="L34" i="1"/>
  <c r="M34" i="1"/>
  <c r="N34" i="1"/>
  <c r="P34" i="1"/>
  <c r="Q34" i="1"/>
  <c r="R34" i="1"/>
  <c r="T34" i="1"/>
  <c r="V34" i="1"/>
  <c r="H35" i="1"/>
  <c r="I35" i="1"/>
  <c r="J35" i="1"/>
  <c r="L35" i="1"/>
  <c r="M35" i="1"/>
  <c r="N35" i="1"/>
  <c r="P35" i="1"/>
  <c r="Q35" i="1"/>
  <c r="R35" i="1"/>
  <c r="T35" i="1"/>
  <c r="V35" i="1"/>
  <c r="H36" i="1"/>
  <c r="I36" i="1"/>
  <c r="J36" i="1"/>
  <c r="L36" i="1"/>
  <c r="M36" i="1"/>
  <c r="N36" i="1"/>
  <c r="P36" i="1"/>
  <c r="Q36" i="1"/>
  <c r="R36" i="1"/>
  <c r="T36" i="1"/>
  <c r="V36" i="1"/>
  <c r="H37" i="1"/>
  <c r="I37" i="1"/>
  <c r="J37" i="1"/>
  <c r="L37" i="1"/>
  <c r="M37" i="1"/>
  <c r="N37" i="1"/>
  <c r="P37" i="1"/>
  <c r="Q37" i="1"/>
  <c r="R37" i="1"/>
  <c r="T37" i="1"/>
  <c r="V37" i="1"/>
  <c r="H38" i="1"/>
  <c r="I38" i="1"/>
  <c r="J38" i="1"/>
  <c r="L38" i="1"/>
  <c r="M38" i="1"/>
  <c r="N38" i="1"/>
  <c r="P38" i="1"/>
  <c r="Q38" i="1"/>
  <c r="R38" i="1"/>
  <c r="T38" i="1"/>
  <c r="V38" i="1"/>
  <c r="H39" i="1"/>
  <c r="I39" i="1"/>
  <c r="J39" i="1"/>
  <c r="L39" i="1"/>
  <c r="M39" i="1"/>
  <c r="N39" i="1"/>
  <c r="P39" i="1"/>
  <c r="Q39" i="1"/>
  <c r="R39" i="1"/>
  <c r="T39" i="1"/>
  <c r="V39" i="1"/>
  <c r="H40" i="1"/>
  <c r="I40" i="1"/>
  <c r="J40" i="1"/>
  <c r="L40" i="1"/>
  <c r="M40" i="1"/>
  <c r="N40" i="1"/>
  <c r="P40" i="1"/>
  <c r="Q40" i="1"/>
  <c r="R40" i="1"/>
  <c r="T40" i="1"/>
  <c r="V40" i="1"/>
  <c r="H41" i="1"/>
  <c r="I41" i="1"/>
  <c r="J41" i="1"/>
  <c r="L41" i="1"/>
  <c r="M41" i="1"/>
  <c r="N41" i="1"/>
  <c r="P41" i="1"/>
  <c r="Q41" i="1"/>
  <c r="R41" i="1"/>
  <c r="T41" i="1"/>
  <c r="V41" i="1"/>
  <c r="H42" i="1"/>
  <c r="I42" i="1"/>
  <c r="J42" i="1"/>
  <c r="L42" i="1"/>
  <c r="M42" i="1"/>
  <c r="N42" i="1"/>
  <c r="P42" i="1"/>
  <c r="Q42" i="1"/>
  <c r="R42" i="1"/>
  <c r="T42" i="1"/>
  <c r="V42" i="1"/>
  <c r="H43" i="1"/>
  <c r="I43" i="1"/>
  <c r="J43" i="1"/>
  <c r="L43" i="1"/>
  <c r="M43" i="1"/>
  <c r="N43" i="1"/>
  <c r="P43" i="1"/>
  <c r="Q43" i="1"/>
  <c r="R43" i="1"/>
  <c r="T43" i="1"/>
  <c r="V43" i="1"/>
  <c r="H44" i="1"/>
  <c r="I44" i="1"/>
  <c r="J44" i="1"/>
  <c r="L44" i="1"/>
  <c r="M44" i="1"/>
  <c r="N44" i="1"/>
  <c r="P44" i="1"/>
  <c r="Q44" i="1"/>
  <c r="R44" i="1"/>
  <c r="T44" i="1"/>
  <c r="V44" i="1"/>
  <c r="H45" i="1"/>
  <c r="I45" i="1"/>
  <c r="J45" i="1"/>
  <c r="L45" i="1"/>
  <c r="M45" i="1"/>
  <c r="N45" i="1"/>
  <c r="P45" i="1"/>
  <c r="Q45" i="1"/>
  <c r="R45" i="1"/>
  <c r="T45" i="1"/>
  <c r="V45" i="1"/>
  <c r="H46" i="1"/>
  <c r="I46" i="1"/>
  <c r="J46" i="1"/>
  <c r="L46" i="1"/>
  <c r="M46" i="1"/>
  <c r="N46" i="1"/>
  <c r="P46" i="1"/>
  <c r="Q46" i="1"/>
  <c r="R46" i="1"/>
  <c r="T46" i="1"/>
  <c r="V46" i="1"/>
  <c r="H47" i="1"/>
  <c r="I47" i="1"/>
  <c r="J47" i="1"/>
  <c r="L47" i="1"/>
  <c r="M47" i="1"/>
  <c r="N47" i="1"/>
  <c r="P47" i="1"/>
  <c r="Q47" i="1"/>
  <c r="R47" i="1"/>
  <c r="T47" i="1"/>
  <c r="V47" i="1"/>
  <c r="H48" i="1"/>
  <c r="I48" i="1"/>
  <c r="J48" i="1"/>
  <c r="L48" i="1"/>
  <c r="M48" i="1"/>
  <c r="N48" i="1"/>
  <c r="P48" i="1"/>
  <c r="Q48" i="1"/>
  <c r="R48" i="1"/>
  <c r="T48" i="1"/>
  <c r="V48" i="1"/>
  <c r="H49" i="1"/>
  <c r="I49" i="1"/>
  <c r="J49" i="1"/>
  <c r="L49" i="1"/>
  <c r="M49" i="1"/>
  <c r="N49" i="1"/>
  <c r="P49" i="1"/>
  <c r="Q49" i="1"/>
  <c r="R49" i="1"/>
  <c r="T49" i="1"/>
  <c r="V49" i="1"/>
  <c r="H50" i="1"/>
  <c r="I50" i="1"/>
  <c r="J50" i="1"/>
  <c r="L50" i="1"/>
  <c r="M50" i="1"/>
  <c r="N50" i="1"/>
  <c r="P50" i="1"/>
  <c r="Q50" i="1"/>
  <c r="R50" i="1"/>
  <c r="T50" i="1"/>
  <c r="V50" i="1"/>
  <c r="H51" i="1"/>
  <c r="I51" i="1"/>
  <c r="J51" i="1"/>
  <c r="L51" i="1"/>
  <c r="M51" i="1"/>
  <c r="N51" i="1"/>
  <c r="P51" i="1"/>
  <c r="Q51" i="1"/>
  <c r="R51" i="1"/>
  <c r="T51" i="1"/>
  <c r="V51" i="1"/>
  <c r="H52" i="1"/>
  <c r="I52" i="1"/>
  <c r="J52" i="1"/>
  <c r="L52" i="1"/>
  <c r="M52" i="1"/>
  <c r="N52" i="1"/>
  <c r="P52" i="1"/>
  <c r="Q52" i="1"/>
  <c r="R52" i="1"/>
  <c r="T52" i="1"/>
  <c r="V52" i="1"/>
  <c r="H53" i="1"/>
  <c r="I53" i="1"/>
  <c r="J53" i="1"/>
  <c r="L53" i="1"/>
  <c r="M53" i="1"/>
  <c r="N53" i="1"/>
  <c r="P53" i="1"/>
  <c r="Q53" i="1"/>
  <c r="R53" i="1"/>
  <c r="T53" i="1"/>
  <c r="V53" i="1"/>
  <c r="H54" i="1"/>
  <c r="I54" i="1"/>
  <c r="J54" i="1"/>
  <c r="L54" i="1"/>
  <c r="M54" i="1"/>
  <c r="N54" i="1"/>
  <c r="P54" i="1"/>
  <c r="Q54" i="1"/>
  <c r="R54" i="1"/>
  <c r="T54" i="1"/>
  <c r="V54" i="1"/>
  <c r="H55" i="1"/>
  <c r="I55" i="1"/>
  <c r="J55" i="1"/>
  <c r="L55" i="1"/>
  <c r="M55" i="1"/>
  <c r="N55" i="1"/>
  <c r="P55" i="1"/>
  <c r="Q55" i="1"/>
  <c r="R55" i="1"/>
  <c r="T55" i="1"/>
  <c r="V55" i="1"/>
  <c r="H56" i="1"/>
  <c r="I56" i="1"/>
  <c r="J56" i="1"/>
  <c r="L56" i="1"/>
  <c r="M56" i="1"/>
  <c r="N56" i="1"/>
  <c r="P56" i="1"/>
  <c r="Q56" i="1"/>
  <c r="R56" i="1"/>
  <c r="T56" i="1"/>
  <c r="V56" i="1"/>
  <c r="H57" i="1"/>
  <c r="I57" i="1"/>
  <c r="J57" i="1"/>
  <c r="L57" i="1"/>
  <c r="M57" i="1"/>
  <c r="N57" i="1"/>
  <c r="P57" i="1"/>
  <c r="Q57" i="1"/>
  <c r="R57" i="1"/>
  <c r="T57" i="1"/>
  <c r="V57" i="1"/>
  <c r="H58" i="1"/>
  <c r="I58" i="1"/>
  <c r="J58" i="1"/>
  <c r="L58" i="1"/>
  <c r="M58" i="1"/>
  <c r="N58" i="1"/>
  <c r="P58" i="1"/>
  <c r="Q58" i="1"/>
  <c r="R58" i="1"/>
  <c r="T58" i="1"/>
  <c r="V58" i="1"/>
  <c r="H59" i="1"/>
  <c r="I59" i="1"/>
  <c r="J59" i="1"/>
  <c r="L59" i="1"/>
  <c r="M59" i="1"/>
  <c r="N59" i="1"/>
  <c r="P59" i="1"/>
  <c r="Q59" i="1"/>
  <c r="R59" i="1"/>
  <c r="T59" i="1"/>
  <c r="V59" i="1"/>
  <c r="H60" i="1"/>
  <c r="I60" i="1"/>
  <c r="J60" i="1"/>
  <c r="L60" i="1"/>
  <c r="M60" i="1"/>
  <c r="N60" i="1"/>
  <c r="P60" i="1"/>
  <c r="Q60" i="1"/>
  <c r="R60" i="1"/>
  <c r="T60" i="1"/>
  <c r="V60" i="1"/>
  <c r="H61" i="1"/>
  <c r="I61" i="1"/>
  <c r="J61" i="1"/>
  <c r="L61" i="1"/>
  <c r="M61" i="1"/>
  <c r="N61" i="1"/>
  <c r="P61" i="1"/>
  <c r="Q61" i="1"/>
  <c r="R61" i="1"/>
  <c r="T61" i="1"/>
  <c r="V61" i="1"/>
  <c r="H62" i="1"/>
  <c r="I62" i="1"/>
  <c r="J62" i="1"/>
  <c r="L62" i="1"/>
  <c r="M62" i="1"/>
  <c r="N62" i="1"/>
  <c r="P62" i="1"/>
  <c r="Q62" i="1"/>
  <c r="R62" i="1"/>
  <c r="T62" i="1"/>
  <c r="V62" i="1"/>
  <c r="H63" i="1"/>
  <c r="I63" i="1"/>
  <c r="J63" i="1"/>
  <c r="L63" i="1"/>
  <c r="M63" i="1"/>
  <c r="N63" i="1"/>
  <c r="P63" i="1"/>
  <c r="Q63" i="1"/>
  <c r="R63" i="1"/>
  <c r="T63" i="1"/>
  <c r="V63" i="1"/>
  <c r="H64" i="1"/>
  <c r="I64" i="1"/>
  <c r="J64" i="1"/>
  <c r="L64" i="1"/>
  <c r="M64" i="1"/>
  <c r="N64" i="1"/>
  <c r="P64" i="1"/>
  <c r="Q64" i="1"/>
  <c r="R64" i="1"/>
  <c r="T64" i="1"/>
  <c r="V64" i="1"/>
  <c r="H65" i="1"/>
  <c r="I65" i="1"/>
  <c r="J65" i="1"/>
  <c r="L65" i="1"/>
  <c r="M65" i="1"/>
  <c r="N65" i="1"/>
  <c r="P65" i="1"/>
  <c r="Q65" i="1"/>
  <c r="R65" i="1"/>
  <c r="T65" i="1"/>
  <c r="V65" i="1"/>
  <c r="H66" i="1"/>
  <c r="I66" i="1"/>
  <c r="J66" i="1"/>
  <c r="L66" i="1"/>
  <c r="M66" i="1"/>
  <c r="N66" i="1"/>
  <c r="P66" i="1"/>
  <c r="Q66" i="1"/>
  <c r="R66" i="1"/>
  <c r="T66" i="1"/>
  <c r="V66" i="1"/>
  <c r="H67" i="1"/>
  <c r="I67" i="1"/>
  <c r="J67" i="1"/>
  <c r="L67" i="1"/>
  <c r="M67" i="1"/>
  <c r="N67" i="1"/>
  <c r="P67" i="1"/>
  <c r="Q67" i="1"/>
  <c r="R67" i="1"/>
  <c r="T67" i="1"/>
  <c r="V67" i="1"/>
  <c r="H68" i="1"/>
  <c r="I68" i="1"/>
  <c r="J68" i="1"/>
  <c r="L68" i="1"/>
  <c r="M68" i="1"/>
  <c r="N68" i="1"/>
  <c r="P68" i="1"/>
  <c r="Q68" i="1"/>
  <c r="R68" i="1"/>
  <c r="T68" i="1"/>
  <c r="V68" i="1"/>
  <c r="H69" i="1"/>
  <c r="I69" i="1"/>
  <c r="J69" i="1"/>
  <c r="L69" i="1"/>
  <c r="M69" i="1"/>
  <c r="N69" i="1"/>
  <c r="P69" i="1"/>
  <c r="Q69" i="1"/>
  <c r="R69" i="1"/>
  <c r="T69" i="1"/>
  <c r="V69" i="1"/>
  <c r="H70" i="1"/>
  <c r="I70" i="1"/>
  <c r="J70" i="1"/>
  <c r="L70" i="1"/>
  <c r="M70" i="1"/>
  <c r="N70" i="1"/>
  <c r="P70" i="1"/>
  <c r="Q70" i="1"/>
  <c r="R70" i="1"/>
  <c r="T70" i="1"/>
  <c r="V70" i="1"/>
  <c r="H71" i="1"/>
  <c r="I71" i="1"/>
  <c r="J71" i="1"/>
  <c r="L71" i="1"/>
  <c r="M71" i="1"/>
  <c r="N71" i="1"/>
  <c r="P71" i="1"/>
  <c r="Q71" i="1"/>
  <c r="R71" i="1"/>
  <c r="T71" i="1"/>
  <c r="V71" i="1"/>
  <c r="H72" i="1"/>
  <c r="I72" i="1"/>
  <c r="J72" i="1"/>
  <c r="L72" i="1"/>
  <c r="M72" i="1"/>
  <c r="N72" i="1"/>
  <c r="P72" i="1"/>
  <c r="Q72" i="1"/>
  <c r="R72" i="1"/>
  <c r="T72" i="1"/>
  <c r="V72" i="1"/>
  <c r="H73" i="1"/>
  <c r="I73" i="1"/>
  <c r="J73" i="1"/>
  <c r="L73" i="1"/>
  <c r="M73" i="1"/>
  <c r="N73" i="1"/>
  <c r="P73" i="1"/>
  <c r="Q73" i="1"/>
  <c r="R73" i="1"/>
  <c r="T73" i="1"/>
  <c r="V73" i="1"/>
  <c r="H74" i="1"/>
  <c r="I74" i="1"/>
  <c r="J74" i="1"/>
  <c r="L74" i="1"/>
  <c r="M74" i="1"/>
  <c r="N74" i="1"/>
  <c r="P74" i="1"/>
  <c r="Q74" i="1"/>
  <c r="R74" i="1"/>
  <c r="T74" i="1"/>
  <c r="V74" i="1"/>
  <c r="H75" i="1"/>
  <c r="I75" i="1"/>
  <c r="J75" i="1"/>
  <c r="L75" i="1"/>
  <c r="M75" i="1"/>
  <c r="N75" i="1"/>
  <c r="P75" i="1"/>
  <c r="Q75" i="1"/>
  <c r="R75" i="1"/>
  <c r="T75" i="1"/>
  <c r="V75" i="1"/>
  <c r="H76" i="1"/>
  <c r="I76" i="1"/>
  <c r="J76" i="1"/>
  <c r="L76" i="1"/>
  <c r="M76" i="1"/>
  <c r="N76" i="1"/>
  <c r="P76" i="1"/>
  <c r="Q76" i="1"/>
  <c r="R76" i="1"/>
  <c r="T76" i="1"/>
  <c r="V76" i="1"/>
  <c r="H77" i="1"/>
  <c r="I77" i="1"/>
  <c r="J77" i="1"/>
  <c r="L77" i="1"/>
  <c r="M77" i="1"/>
  <c r="N77" i="1"/>
  <c r="P77" i="1"/>
  <c r="Q77" i="1"/>
  <c r="R77" i="1"/>
  <c r="T77" i="1"/>
  <c r="V77" i="1"/>
  <c r="H78" i="1"/>
  <c r="I78" i="1"/>
  <c r="J78" i="1"/>
  <c r="L78" i="1"/>
  <c r="M78" i="1"/>
  <c r="N78" i="1"/>
  <c r="P78" i="1"/>
  <c r="Q78" i="1"/>
  <c r="R78" i="1"/>
  <c r="T78" i="1"/>
  <c r="V78" i="1"/>
  <c r="H79" i="1"/>
  <c r="I79" i="1"/>
  <c r="J79" i="1"/>
  <c r="L79" i="1"/>
  <c r="M79" i="1"/>
  <c r="N79" i="1"/>
  <c r="P79" i="1"/>
  <c r="Q79" i="1"/>
  <c r="R79" i="1"/>
  <c r="T79" i="1"/>
  <c r="V79" i="1"/>
  <c r="H80" i="1"/>
  <c r="I80" i="1"/>
  <c r="J80" i="1"/>
  <c r="L80" i="1"/>
  <c r="M80" i="1"/>
  <c r="N80" i="1"/>
  <c r="P80" i="1"/>
  <c r="Q80" i="1"/>
  <c r="R80" i="1"/>
  <c r="T80" i="1"/>
  <c r="V80" i="1"/>
  <c r="H81" i="1"/>
  <c r="I81" i="1"/>
  <c r="J81" i="1"/>
  <c r="L81" i="1"/>
  <c r="M81" i="1"/>
  <c r="N81" i="1"/>
  <c r="P81" i="1"/>
  <c r="Q81" i="1"/>
  <c r="R81" i="1"/>
  <c r="T81" i="1"/>
  <c r="V81" i="1"/>
  <c r="H82" i="1"/>
  <c r="I82" i="1"/>
  <c r="J82" i="1"/>
  <c r="L82" i="1"/>
  <c r="M82" i="1"/>
  <c r="N82" i="1"/>
  <c r="P82" i="1"/>
  <c r="Q82" i="1"/>
  <c r="R82" i="1"/>
  <c r="T82" i="1"/>
  <c r="V82" i="1"/>
  <c r="H83" i="1"/>
  <c r="I83" i="1"/>
  <c r="J83" i="1"/>
  <c r="L83" i="1"/>
  <c r="M83" i="1"/>
  <c r="N83" i="1"/>
  <c r="P83" i="1"/>
  <c r="Q83" i="1"/>
  <c r="R83" i="1"/>
  <c r="T83" i="1"/>
  <c r="V83" i="1"/>
  <c r="H84" i="1"/>
  <c r="I84" i="1"/>
  <c r="J84" i="1"/>
  <c r="L84" i="1"/>
  <c r="M84" i="1"/>
  <c r="N84" i="1"/>
  <c r="P84" i="1"/>
  <c r="Q84" i="1"/>
  <c r="R84" i="1"/>
  <c r="T84" i="1"/>
  <c r="V84" i="1"/>
  <c r="H85" i="1"/>
  <c r="I85" i="1"/>
  <c r="J85" i="1"/>
  <c r="L85" i="1"/>
  <c r="M85" i="1"/>
  <c r="N85" i="1"/>
  <c r="P85" i="1"/>
  <c r="Q85" i="1"/>
  <c r="R85" i="1"/>
  <c r="T85" i="1"/>
  <c r="V85" i="1"/>
  <c r="H86" i="1"/>
  <c r="I86" i="1"/>
  <c r="J86" i="1"/>
  <c r="L86" i="1"/>
  <c r="M86" i="1"/>
  <c r="N86" i="1"/>
  <c r="P86" i="1"/>
  <c r="Q86" i="1"/>
  <c r="R86" i="1"/>
  <c r="T86" i="1"/>
  <c r="V86" i="1"/>
  <c r="H87" i="1"/>
  <c r="I87" i="1"/>
  <c r="J87" i="1"/>
  <c r="L87" i="1"/>
  <c r="M87" i="1"/>
  <c r="N87" i="1"/>
  <c r="P87" i="1"/>
  <c r="Q87" i="1"/>
  <c r="R87" i="1"/>
  <c r="T87" i="1"/>
  <c r="V87" i="1"/>
  <c r="H88" i="1"/>
  <c r="I88" i="1"/>
  <c r="J88" i="1"/>
  <c r="L88" i="1"/>
  <c r="M88" i="1"/>
  <c r="N88" i="1"/>
  <c r="P88" i="1"/>
  <c r="Q88" i="1"/>
  <c r="R88" i="1"/>
  <c r="T88" i="1"/>
  <c r="V88" i="1"/>
  <c r="H89" i="1"/>
  <c r="I89" i="1"/>
  <c r="J89" i="1"/>
  <c r="L89" i="1"/>
  <c r="M89" i="1"/>
  <c r="N89" i="1"/>
  <c r="P89" i="1"/>
  <c r="Q89" i="1"/>
  <c r="R89" i="1"/>
  <c r="T89" i="1"/>
  <c r="V89" i="1"/>
  <c r="H90" i="1"/>
  <c r="I90" i="1"/>
  <c r="J90" i="1"/>
  <c r="L90" i="1"/>
  <c r="M90" i="1"/>
  <c r="N90" i="1"/>
  <c r="P90" i="1"/>
  <c r="Q90" i="1"/>
  <c r="R90" i="1"/>
  <c r="T90" i="1"/>
  <c r="V90" i="1"/>
  <c r="H91" i="1"/>
  <c r="I91" i="1"/>
  <c r="J91" i="1"/>
  <c r="L91" i="1"/>
  <c r="M91" i="1"/>
  <c r="N91" i="1"/>
  <c r="P91" i="1"/>
  <c r="Q91" i="1"/>
  <c r="R91" i="1"/>
  <c r="T91" i="1"/>
  <c r="V91" i="1"/>
  <c r="H92" i="1"/>
  <c r="I92" i="1"/>
  <c r="J92" i="1"/>
  <c r="L92" i="1"/>
  <c r="M92" i="1"/>
  <c r="N92" i="1"/>
  <c r="P92" i="1"/>
  <c r="Q92" i="1"/>
  <c r="R92" i="1"/>
  <c r="T92" i="1"/>
  <c r="V92" i="1"/>
  <c r="H93" i="1"/>
  <c r="I93" i="1"/>
  <c r="J93" i="1"/>
  <c r="L93" i="1"/>
  <c r="M93" i="1"/>
  <c r="N93" i="1"/>
  <c r="P93" i="1"/>
  <c r="Q93" i="1"/>
  <c r="R93" i="1"/>
  <c r="T93" i="1"/>
  <c r="V93" i="1"/>
  <c r="H94" i="1"/>
  <c r="I94" i="1"/>
  <c r="J94" i="1"/>
  <c r="L94" i="1"/>
  <c r="M94" i="1"/>
  <c r="N94" i="1"/>
  <c r="P94" i="1"/>
  <c r="Q94" i="1"/>
  <c r="R94" i="1"/>
  <c r="T94" i="1"/>
  <c r="V94" i="1"/>
  <c r="H95" i="1"/>
  <c r="I95" i="1"/>
  <c r="J95" i="1"/>
  <c r="L95" i="1"/>
  <c r="M95" i="1"/>
  <c r="N95" i="1"/>
  <c r="P95" i="1"/>
  <c r="Q95" i="1"/>
  <c r="R95" i="1"/>
  <c r="T95" i="1"/>
  <c r="V95" i="1"/>
  <c r="H96" i="1"/>
  <c r="I96" i="1"/>
  <c r="J96" i="1"/>
  <c r="L96" i="1"/>
  <c r="M96" i="1"/>
  <c r="N96" i="1"/>
  <c r="P96" i="1"/>
  <c r="Q96" i="1"/>
  <c r="R96" i="1"/>
  <c r="T96" i="1"/>
  <c r="V96" i="1"/>
  <c r="H97" i="1"/>
  <c r="I97" i="1"/>
  <c r="J97" i="1"/>
  <c r="L97" i="1"/>
  <c r="M97" i="1"/>
  <c r="N97" i="1"/>
  <c r="P97" i="1"/>
  <c r="Q97" i="1"/>
  <c r="R97" i="1"/>
  <c r="T97" i="1"/>
  <c r="V97" i="1"/>
  <c r="H98" i="1"/>
  <c r="I98" i="1"/>
  <c r="J98" i="1"/>
  <c r="L98" i="1"/>
  <c r="M98" i="1"/>
  <c r="N98" i="1"/>
  <c r="P98" i="1"/>
  <c r="Q98" i="1"/>
  <c r="R98" i="1"/>
  <c r="T98" i="1"/>
  <c r="V98" i="1"/>
  <c r="H99" i="1"/>
  <c r="I99" i="1"/>
  <c r="J99" i="1"/>
  <c r="L99" i="1"/>
  <c r="M99" i="1"/>
  <c r="N99" i="1"/>
  <c r="P99" i="1"/>
  <c r="Q99" i="1"/>
  <c r="R99" i="1"/>
  <c r="T99" i="1"/>
  <c r="V99" i="1"/>
  <c r="H100" i="1"/>
  <c r="I100" i="1"/>
  <c r="J100" i="1"/>
  <c r="L100" i="1"/>
  <c r="M100" i="1"/>
  <c r="N100" i="1"/>
  <c r="P100" i="1"/>
  <c r="Q100" i="1"/>
  <c r="R100" i="1"/>
  <c r="T100" i="1"/>
  <c r="V100" i="1"/>
  <c r="H101" i="1"/>
  <c r="I101" i="1"/>
  <c r="J101" i="1"/>
  <c r="L101" i="1"/>
  <c r="M101" i="1"/>
  <c r="N101" i="1"/>
  <c r="P101" i="1"/>
  <c r="Q101" i="1"/>
  <c r="R101" i="1"/>
  <c r="T101" i="1"/>
  <c r="V101" i="1"/>
  <c r="H102" i="1"/>
  <c r="I102" i="1"/>
  <c r="J102" i="1"/>
  <c r="L102" i="1"/>
  <c r="M102" i="1"/>
  <c r="N102" i="1"/>
  <c r="P102" i="1"/>
  <c r="Q102" i="1"/>
  <c r="R102" i="1"/>
  <c r="T102" i="1"/>
  <c r="V102" i="1"/>
  <c r="H103" i="1"/>
  <c r="I103" i="1"/>
  <c r="J103" i="1"/>
  <c r="L103" i="1"/>
  <c r="M103" i="1"/>
  <c r="N103" i="1"/>
  <c r="P103" i="1"/>
  <c r="Q103" i="1"/>
  <c r="R103" i="1"/>
  <c r="T103" i="1"/>
  <c r="V103" i="1"/>
  <c r="H104" i="1"/>
  <c r="I104" i="1"/>
  <c r="J104" i="1"/>
  <c r="L104" i="1"/>
  <c r="M104" i="1"/>
  <c r="N104" i="1"/>
  <c r="P104" i="1"/>
  <c r="Q104" i="1"/>
  <c r="R104" i="1"/>
  <c r="T104" i="1"/>
  <c r="V104" i="1"/>
  <c r="H105" i="1"/>
  <c r="I105" i="1"/>
  <c r="J105" i="1"/>
  <c r="L105" i="1"/>
  <c r="M105" i="1"/>
  <c r="N105" i="1"/>
  <c r="P105" i="1"/>
  <c r="Q105" i="1"/>
  <c r="R105" i="1"/>
  <c r="T105" i="1"/>
  <c r="V105" i="1"/>
  <c r="H106" i="1"/>
  <c r="I106" i="1"/>
  <c r="J106" i="1"/>
  <c r="L106" i="1"/>
  <c r="M106" i="1"/>
  <c r="N106" i="1"/>
  <c r="P106" i="1"/>
  <c r="Q106" i="1"/>
  <c r="R106" i="1"/>
  <c r="T106" i="1"/>
  <c r="V106" i="1"/>
  <c r="H107" i="1"/>
  <c r="I107" i="1"/>
  <c r="J107" i="1"/>
  <c r="L107" i="1"/>
  <c r="M107" i="1"/>
  <c r="N107" i="1"/>
  <c r="P107" i="1"/>
  <c r="Q107" i="1"/>
  <c r="R107" i="1"/>
  <c r="T107" i="1"/>
  <c r="V107" i="1"/>
  <c r="H108" i="1"/>
  <c r="I108" i="1"/>
  <c r="J108" i="1"/>
  <c r="L108" i="1"/>
  <c r="M108" i="1"/>
  <c r="N108" i="1"/>
  <c r="P108" i="1"/>
  <c r="Q108" i="1"/>
  <c r="R108" i="1"/>
  <c r="T108" i="1"/>
  <c r="V108" i="1"/>
  <c r="H109" i="1"/>
  <c r="I109" i="1"/>
  <c r="J109" i="1"/>
  <c r="L109" i="1"/>
  <c r="M109" i="1"/>
  <c r="N109" i="1"/>
  <c r="P109" i="1"/>
  <c r="Q109" i="1"/>
  <c r="R109" i="1"/>
  <c r="T109" i="1"/>
  <c r="V109" i="1"/>
  <c r="H110" i="1"/>
  <c r="I110" i="1"/>
  <c r="J110" i="1"/>
  <c r="L110" i="1"/>
  <c r="M110" i="1"/>
  <c r="N110" i="1"/>
  <c r="P110" i="1"/>
  <c r="Q110" i="1"/>
  <c r="R110" i="1"/>
  <c r="T110" i="1"/>
  <c r="V110" i="1"/>
  <c r="H111" i="1"/>
  <c r="I111" i="1"/>
  <c r="J111" i="1"/>
  <c r="L111" i="1"/>
  <c r="M111" i="1"/>
  <c r="N111" i="1"/>
  <c r="P111" i="1"/>
  <c r="Q111" i="1"/>
  <c r="R111" i="1"/>
  <c r="T111" i="1"/>
  <c r="V111" i="1"/>
  <c r="H112" i="1"/>
  <c r="I112" i="1"/>
  <c r="J112" i="1"/>
  <c r="L112" i="1"/>
  <c r="M112" i="1"/>
  <c r="N112" i="1"/>
  <c r="P112" i="1"/>
  <c r="Q112" i="1"/>
  <c r="R112" i="1"/>
  <c r="T112" i="1"/>
  <c r="V112" i="1"/>
  <c r="H113" i="1"/>
  <c r="I113" i="1"/>
  <c r="J113" i="1"/>
  <c r="L113" i="1"/>
  <c r="M113" i="1"/>
  <c r="N113" i="1"/>
  <c r="P113" i="1"/>
  <c r="Q113" i="1"/>
  <c r="R113" i="1"/>
  <c r="T113" i="1"/>
  <c r="V113" i="1"/>
  <c r="H114" i="1"/>
  <c r="I114" i="1"/>
  <c r="J114" i="1"/>
  <c r="L114" i="1"/>
  <c r="M114" i="1"/>
  <c r="N114" i="1"/>
  <c r="P114" i="1"/>
  <c r="Q114" i="1"/>
  <c r="R114" i="1"/>
  <c r="T114" i="1"/>
  <c r="V114" i="1"/>
  <c r="H115" i="1"/>
  <c r="I115" i="1"/>
  <c r="J115" i="1"/>
  <c r="L115" i="1"/>
  <c r="M115" i="1"/>
  <c r="N115" i="1"/>
  <c r="P115" i="1"/>
  <c r="Q115" i="1"/>
  <c r="R115" i="1"/>
  <c r="T115" i="1"/>
  <c r="V115" i="1"/>
  <c r="H116" i="1"/>
  <c r="I116" i="1"/>
  <c r="J116" i="1"/>
  <c r="L116" i="1"/>
  <c r="M116" i="1"/>
  <c r="N116" i="1"/>
  <c r="P116" i="1"/>
  <c r="Q116" i="1"/>
  <c r="R116" i="1"/>
  <c r="T116" i="1"/>
  <c r="V116" i="1"/>
  <c r="H117" i="1"/>
  <c r="I117" i="1"/>
  <c r="J117" i="1"/>
  <c r="L117" i="1"/>
  <c r="M117" i="1"/>
  <c r="N117" i="1"/>
  <c r="P117" i="1"/>
  <c r="Q117" i="1"/>
  <c r="R117" i="1"/>
  <c r="T117" i="1"/>
  <c r="V117" i="1"/>
  <c r="H118" i="1"/>
  <c r="I118" i="1"/>
  <c r="J118" i="1"/>
  <c r="L118" i="1"/>
  <c r="M118" i="1"/>
  <c r="N118" i="1"/>
  <c r="P118" i="1"/>
  <c r="Q118" i="1"/>
  <c r="R118" i="1"/>
  <c r="T118" i="1"/>
  <c r="V118" i="1"/>
  <c r="H119" i="1"/>
  <c r="I119" i="1"/>
  <c r="J119" i="1"/>
  <c r="L119" i="1"/>
  <c r="M119" i="1"/>
  <c r="N119" i="1"/>
  <c r="P119" i="1"/>
  <c r="Q119" i="1"/>
  <c r="R119" i="1"/>
  <c r="T119" i="1"/>
  <c r="V119" i="1"/>
  <c r="H120" i="1"/>
  <c r="I120" i="1"/>
  <c r="J120" i="1"/>
  <c r="L120" i="1"/>
  <c r="M120" i="1"/>
  <c r="N120" i="1"/>
  <c r="P120" i="1"/>
  <c r="Q120" i="1"/>
  <c r="R120" i="1"/>
  <c r="T120" i="1"/>
  <c r="V120" i="1"/>
  <c r="H121" i="1"/>
  <c r="I121" i="1"/>
  <c r="J121" i="1"/>
  <c r="L121" i="1"/>
  <c r="M121" i="1"/>
  <c r="N121" i="1"/>
  <c r="P121" i="1"/>
  <c r="Q121" i="1"/>
  <c r="R121" i="1"/>
  <c r="T121" i="1"/>
  <c r="V121" i="1"/>
  <c r="H122" i="1"/>
  <c r="I122" i="1"/>
  <c r="J122" i="1"/>
  <c r="L122" i="1"/>
  <c r="M122" i="1"/>
  <c r="N122" i="1"/>
  <c r="P122" i="1"/>
  <c r="Q122" i="1"/>
  <c r="R122" i="1"/>
  <c r="T122" i="1"/>
  <c r="V122" i="1"/>
  <c r="H123" i="1"/>
  <c r="I123" i="1"/>
  <c r="J123" i="1"/>
  <c r="L123" i="1"/>
  <c r="M123" i="1"/>
  <c r="N123" i="1"/>
  <c r="P123" i="1"/>
  <c r="Q123" i="1"/>
  <c r="R123" i="1"/>
  <c r="T123" i="1"/>
  <c r="V123" i="1"/>
  <c r="H124" i="1"/>
  <c r="I124" i="1"/>
  <c r="J124" i="1"/>
  <c r="L124" i="1"/>
  <c r="M124" i="1"/>
  <c r="N124" i="1"/>
  <c r="P124" i="1"/>
  <c r="Q124" i="1"/>
  <c r="R124" i="1"/>
  <c r="T124" i="1"/>
  <c r="V124" i="1"/>
  <c r="H125" i="1"/>
  <c r="I125" i="1"/>
  <c r="J125" i="1"/>
  <c r="L125" i="1"/>
  <c r="M125" i="1"/>
  <c r="N125" i="1"/>
  <c r="P125" i="1"/>
  <c r="Q125" i="1"/>
  <c r="R125" i="1"/>
  <c r="T125" i="1"/>
  <c r="V125" i="1"/>
  <c r="H126" i="1"/>
  <c r="I126" i="1"/>
  <c r="J126" i="1"/>
  <c r="L126" i="1"/>
  <c r="M126" i="1"/>
  <c r="N126" i="1"/>
  <c r="P126" i="1"/>
  <c r="Q126" i="1"/>
  <c r="R126" i="1"/>
  <c r="T126" i="1"/>
  <c r="V126" i="1"/>
  <c r="H127" i="1"/>
  <c r="I127" i="1"/>
  <c r="J127" i="1"/>
  <c r="L127" i="1"/>
  <c r="M127" i="1"/>
  <c r="N127" i="1"/>
  <c r="P127" i="1"/>
  <c r="Q127" i="1"/>
  <c r="R127" i="1"/>
  <c r="T127" i="1"/>
  <c r="V127" i="1"/>
  <c r="H128" i="1"/>
  <c r="I128" i="1"/>
  <c r="J128" i="1"/>
  <c r="L128" i="1"/>
  <c r="M128" i="1"/>
  <c r="N128" i="1"/>
  <c r="P128" i="1"/>
  <c r="Q128" i="1"/>
  <c r="R128" i="1"/>
  <c r="T128" i="1"/>
  <c r="V128" i="1"/>
  <c r="H129" i="1"/>
  <c r="I129" i="1"/>
  <c r="J129" i="1"/>
  <c r="L129" i="1"/>
  <c r="M129" i="1"/>
  <c r="N129" i="1"/>
  <c r="P129" i="1"/>
  <c r="Q129" i="1"/>
  <c r="R129" i="1"/>
  <c r="T129" i="1"/>
  <c r="V129" i="1"/>
  <c r="H130" i="1"/>
  <c r="I130" i="1"/>
  <c r="J130" i="1"/>
  <c r="L130" i="1"/>
  <c r="M130" i="1"/>
  <c r="N130" i="1"/>
  <c r="P130" i="1"/>
  <c r="Q130" i="1"/>
  <c r="R130" i="1"/>
  <c r="T130" i="1"/>
  <c r="V130" i="1"/>
  <c r="H131" i="1"/>
  <c r="I131" i="1"/>
  <c r="J131" i="1"/>
  <c r="L131" i="1"/>
  <c r="M131" i="1"/>
  <c r="N131" i="1"/>
  <c r="P131" i="1"/>
  <c r="Q131" i="1"/>
  <c r="R131" i="1"/>
  <c r="T131" i="1"/>
  <c r="V131" i="1"/>
  <c r="H132" i="1"/>
  <c r="I132" i="1"/>
  <c r="J132" i="1"/>
  <c r="L132" i="1"/>
  <c r="M132" i="1"/>
  <c r="N132" i="1"/>
  <c r="P132" i="1"/>
  <c r="Q132" i="1"/>
  <c r="R132" i="1"/>
  <c r="T132" i="1"/>
  <c r="V132" i="1"/>
  <c r="H133" i="1"/>
  <c r="I133" i="1"/>
  <c r="J133" i="1"/>
  <c r="L133" i="1"/>
  <c r="M133" i="1"/>
  <c r="N133" i="1"/>
  <c r="P133" i="1"/>
  <c r="Q133" i="1"/>
  <c r="R133" i="1"/>
  <c r="T133" i="1"/>
  <c r="V133" i="1"/>
  <c r="H134" i="1"/>
  <c r="I134" i="1"/>
  <c r="J134" i="1"/>
  <c r="L134" i="1"/>
  <c r="M134" i="1"/>
  <c r="N134" i="1"/>
  <c r="P134" i="1"/>
  <c r="Q134" i="1"/>
  <c r="R134" i="1"/>
  <c r="T134" i="1"/>
  <c r="V134" i="1"/>
  <c r="H135" i="1"/>
  <c r="I135" i="1"/>
  <c r="J135" i="1"/>
  <c r="L135" i="1"/>
  <c r="M135" i="1"/>
  <c r="N135" i="1"/>
  <c r="P135" i="1"/>
  <c r="Q135" i="1"/>
  <c r="R135" i="1"/>
  <c r="T135" i="1"/>
  <c r="V135" i="1"/>
  <c r="H136" i="1"/>
  <c r="I136" i="1"/>
  <c r="J136" i="1"/>
  <c r="L136" i="1"/>
  <c r="M136" i="1"/>
  <c r="N136" i="1"/>
  <c r="P136" i="1"/>
  <c r="Q136" i="1"/>
  <c r="R136" i="1"/>
  <c r="T136" i="1"/>
  <c r="V136" i="1"/>
  <c r="H137" i="1"/>
  <c r="I137" i="1"/>
  <c r="J137" i="1"/>
  <c r="L137" i="1"/>
  <c r="M137" i="1"/>
  <c r="N137" i="1"/>
  <c r="P137" i="1"/>
  <c r="Q137" i="1"/>
  <c r="R137" i="1"/>
  <c r="T137" i="1"/>
  <c r="V137" i="1"/>
  <c r="H138" i="1"/>
  <c r="I138" i="1"/>
  <c r="J138" i="1"/>
  <c r="L138" i="1"/>
  <c r="M138" i="1"/>
  <c r="N138" i="1"/>
  <c r="P138" i="1"/>
  <c r="Q138" i="1"/>
  <c r="R138" i="1"/>
  <c r="T138" i="1"/>
  <c r="V138" i="1"/>
  <c r="H139" i="1"/>
  <c r="I139" i="1"/>
  <c r="J139" i="1"/>
  <c r="L139" i="1"/>
  <c r="M139" i="1"/>
  <c r="N139" i="1"/>
  <c r="P139" i="1"/>
  <c r="Q139" i="1"/>
  <c r="R139" i="1"/>
  <c r="T139" i="1"/>
  <c r="V139" i="1"/>
  <c r="H140" i="1"/>
  <c r="I140" i="1"/>
  <c r="J140" i="1"/>
  <c r="L140" i="1"/>
  <c r="M140" i="1"/>
  <c r="N140" i="1"/>
  <c r="P140" i="1"/>
  <c r="Q140" i="1"/>
  <c r="R140" i="1"/>
  <c r="T140" i="1"/>
  <c r="V140" i="1"/>
  <c r="H141" i="1"/>
  <c r="I141" i="1"/>
  <c r="J141" i="1"/>
  <c r="L141" i="1"/>
  <c r="M141" i="1"/>
  <c r="N141" i="1"/>
  <c r="P141" i="1"/>
  <c r="Q141" i="1"/>
  <c r="R141" i="1"/>
  <c r="T141" i="1"/>
  <c r="V141" i="1"/>
  <c r="H142" i="1"/>
  <c r="I142" i="1"/>
  <c r="J142" i="1"/>
  <c r="L142" i="1"/>
  <c r="M142" i="1"/>
  <c r="N142" i="1"/>
  <c r="P142" i="1"/>
  <c r="Q142" i="1"/>
  <c r="R142" i="1"/>
  <c r="T142" i="1"/>
  <c r="V142" i="1"/>
  <c r="H143" i="1"/>
  <c r="I143" i="1"/>
  <c r="J143" i="1"/>
  <c r="L143" i="1"/>
  <c r="M143" i="1"/>
  <c r="N143" i="1"/>
  <c r="P143" i="1"/>
  <c r="Q143" i="1"/>
  <c r="R143" i="1"/>
  <c r="T143" i="1"/>
  <c r="V143" i="1"/>
  <c r="H144" i="1"/>
  <c r="I144" i="1"/>
  <c r="J144" i="1"/>
  <c r="L144" i="1"/>
  <c r="M144" i="1"/>
  <c r="N144" i="1"/>
  <c r="P144" i="1"/>
  <c r="Q144" i="1"/>
  <c r="R144" i="1"/>
  <c r="T144" i="1"/>
  <c r="V144" i="1"/>
  <c r="H145" i="1"/>
  <c r="I145" i="1"/>
  <c r="J145" i="1"/>
  <c r="L145" i="1"/>
  <c r="M145" i="1"/>
  <c r="N145" i="1"/>
  <c r="P145" i="1"/>
  <c r="Q145" i="1"/>
  <c r="R145" i="1"/>
  <c r="T145" i="1"/>
  <c r="V145" i="1"/>
  <c r="H146" i="1"/>
  <c r="I146" i="1"/>
  <c r="J146" i="1"/>
  <c r="L146" i="1"/>
  <c r="M146" i="1"/>
  <c r="N146" i="1"/>
  <c r="P146" i="1"/>
  <c r="Q146" i="1"/>
  <c r="R146" i="1"/>
  <c r="T146" i="1"/>
  <c r="V146" i="1"/>
  <c r="H147" i="1"/>
  <c r="I147" i="1"/>
  <c r="J147" i="1"/>
  <c r="L147" i="1"/>
  <c r="M147" i="1"/>
  <c r="N147" i="1"/>
  <c r="P147" i="1"/>
  <c r="Q147" i="1"/>
  <c r="R147" i="1"/>
  <c r="T147" i="1"/>
  <c r="V147" i="1"/>
  <c r="H149" i="1"/>
  <c r="I149" i="1"/>
  <c r="J149" i="1"/>
  <c r="L149" i="1"/>
  <c r="M149" i="1"/>
  <c r="N149" i="1"/>
  <c r="P149" i="1"/>
  <c r="Q149" i="1"/>
  <c r="R149" i="1"/>
  <c r="T149" i="1"/>
  <c r="V149" i="1"/>
  <c r="H150" i="1"/>
  <c r="I150" i="1"/>
  <c r="J150" i="1"/>
  <c r="L150" i="1"/>
  <c r="M150" i="1"/>
  <c r="N150" i="1"/>
  <c r="P150" i="1"/>
  <c r="Q150" i="1"/>
  <c r="R150" i="1"/>
  <c r="T150" i="1"/>
  <c r="V150" i="1"/>
  <c r="H151" i="1"/>
  <c r="I151" i="1"/>
  <c r="J151" i="1"/>
  <c r="L151" i="1"/>
  <c r="M151" i="1"/>
  <c r="N151" i="1"/>
  <c r="P151" i="1"/>
  <c r="Q151" i="1"/>
  <c r="R151" i="1"/>
  <c r="T151" i="1"/>
  <c r="V151" i="1"/>
  <c r="H152" i="1"/>
  <c r="I152" i="1"/>
  <c r="J152" i="1"/>
  <c r="L152" i="1"/>
  <c r="M152" i="1"/>
  <c r="N152" i="1"/>
  <c r="P152" i="1"/>
  <c r="Q152" i="1"/>
  <c r="R152" i="1"/>
  <c r="T152" i="1"/>
  <c r="V152" i="1"/>
  <c r="H153" i="1"/>
  <c r="I153" i="1"/>
  <c r="J153" i="1"/>
  <c r="L153" i="1"/>
  <c r="M153" i="1"/>
  <c r="N153" i="1"/>
  <c r="P153" i="1"/>
  <c r="Q153" i="1"/>
  <c r="R153" i="1"/>
  <c r="T153" i="1"/>
  <c r="V153" i="1"/>
  <c r="H154" i="1"/>
  <c r="I154" i="1"/>
  <c r="J154" i="1"/>
  <c r="L154" i="1"/>
  <c r="M154" i="1"/>
  <c r="N154" i="1"/>
  <c r="P154" i="1"/>
  <c r="Q154" i="1"/>
  <c r="R154" i="1"/>
  <c r="T154" i="1"/>
  <c r="V154" i="1"/>
  <c r="H155" i="1"/>
  <c r="I155" i="1"/>
  <c r="J155" i="1"/>
  <c r="L155" i="1"/>
  <c r="M155" i="1"/>
  <c r="N155" i="1"/>
  <c r="P155" i="1"/>
  <c r="Q155" i="1"/>
  <c r="R155" i="1"/>
  <c r="T155" i="1"/>
  <c r="V155" i="1"/>
  <c r="H156" i="1"/>
  <c r="I156" i="1"/>
  <c r="J156" i="1"/>
  <c r="L156" i="1"/>
  <c r="M156" i="1"/>
  <c r="N156" i="1"/>
  <c r="P156" i="1"/>
  <c r="Q156" i="1"/>
  <c r="R156" i="1"/>
  <c r="T156" i="1"/>
  <c r="V156" i="1"/>
  <c r="H157" i="1"/>
  <c r="I157" i="1"/>
  <c r="J157" i="1"/>
  <c r="L157" i="1"/>
  <c r="M157" i="1"/>
  <c r="N157" i="1"/>
  <c r="P157" i="1"/>
  <c r="Q157" i="1"/>
  <c r="R157" i="1"/>
  <c r="T157" i="1"/>
  <c r="V157" i="1"/>
  <c r="H158" i="1"/>
  <c r="I158" i="1"/>
  <c r="J158" i="1"/>
  <c r="L158" i="1"/>
  <c r="M158" i="1"/>
  <c r="N158" i="1"/>
  <c r="P158" i="1"/>
  <c r="Q158" i="1"/>
  <c r="R158" i="1"/>
  <c r="T158" i="1"/>
  <c r="V158" i="1"/>
  <c r="H159" i="1"/>
  <c r="I159" i="1"/>
  <c r="J159" i="1"/>
  <c r="L159" i="1"/>
  <c r="M159" i="1"/>
  <c r="N159" i="1"/>
  <c r="P159" i="1"/>
  <c r="Q159" i="1"/>
  <c r="R159" i="1"/>
  <c r="T159" i="1"/>
  <c r="V159" i="1"/>
  <c r="H160" i="1"/>
  <c r="I160" i="1"/>
  <c r="J160" i="1"/>
  <c r="L160" i="1"/>
  <c r="M160" i="1"/>
  <c r="N160" i="1"/>
  <c r="P160" i="1"/>
  <c r="Q160" i="1"/>
  <c r="R160" i="1"/>
  <c r="T160" i="1"/>
  <c r="V160" i="1"/>
  <c r="H161" i="1"/>
  <c r="I161" i="1"/>
  <c r="J161" i="1"/>
  <c r="L161" i="1"/>
  <c r="M161" i="1"/>
  <c r="N161" i="1"/>
  <c r="P161" i="1"/>
  <c r="Q161" i="1"/>
  <c r="R161" i="1"/>
  <c r="T161" i="1"/>
  <c r="V161" i="1"/>
  <c r="H162" i="1"/>
  <c r="I162" i="1"/>
  <c r="J162" i="1"/>
  <c r="L162" i="1"/>
  <c r="M162" i="1"/>
  <c r="N162" i="1"/>
  <c r="P162" i="1"/>
  <c r="Q162" i="1"/>
  <c r="R162" i="1"/>
  <c r="T162" i="1"/>
  <c r="V162" i="1"/>
  <c r="H163" i="1"/>
  <c r="I163" i="1"/>
  <c r="J163" i="1"/>
  <c r="L163" i="1"/>
  <c r="M163" i="1"/>
  <c r="N163" i="1"/>
  <c r="P163" i="1"/>
  <c r="Q163" i="1"/>
  <c r="R163" i="1"/>
  <c r="T163" i="1"/>
  <c r="V163" i="1"/>
  <c r="H164" i="1"/>
  <c r="I164" i="1"/>
  <c r="J164" i="1"/>
  <c r="L164" i="1"/>
  <c r="M164" i="1"/>
  <c r="N164" i="1"/>
  <c r="P164" i="1"/>
  <c r="Q164" i="1"/>
  <c r="R164" i="1"/>
  <c r="T164" i="1"/>
  <c r="V164" i="1"/>
  <c r="H165" i="1"/>
  <c r="I165" i="1"/>
  <c r="J165" i="1"/>
  <c r="L165" i="1"/>
  <c r="M165" i="1"/>
  <c r="N165" i="1"/>
  <c r="P165" i="1"/>
  <c r="Q165" i="1"/>
  <c r="R165" i="1"/>
  <c r="T165" i="1"/>
  <c r="V165" i="1"/>
  <c r="H166" i="1"/>
  <c r="I166" i="1"/>
  <c r="J166" i="1"/>
  <c r="L166" i="1"/>
  <c r="M166" i="1"/>
  <c r="N166" i="1"/>
  <c r="P166" i="1"/>
  <c r="Q166" i="1"/>
  <c r="R166" i="1"/>
  <c r="T166" i="1"/>
  <c r="V166" i="1"/>
  <c r="H167" i="1"/>
  <c r="I167" i="1"/>
  <c r="J167" i="1"/>
  <c r="L167" i="1"/>
  <c r="M167" i="1"/>
  <c r="N167" i="1"/>
  <c r="P167" i="1"/>
  <c r="Q167" i="1"/>
  <c r="R167" i="1"/>
  <c r="T167" i="1"/>
  <c r="V167" i="1"/>
  <c r="H168" i="1"/>
  <c r="I168" i="1"/>
  <c r="J168" i="1"/>
  <c r="L168" i="1"/>
  <c r="M168" i="1"/>
  <c r="N168" i="1"/>
  <c r="P168" i="1"/>
  <c r="Q168" i="1"/>
  <c r="R168" i="1"/>
  <c r="T168" i="1"/>
  <c r="V168" i="1"/>
  <c r="H169" i="1"/>
  <c r="I169" i="1"/>
  <c r="J169" i="1"/>
  <c r="L169" i="1"/>
  <c r="M169" i="1"/>
  <c r="N169" i="1"/>
  <c r="P169" i="1"/>
  <c r="Q169" i="1"/>
  <c r="R169" i="1"/>
  <c r="T169" i="1"/>
  <c r="V169" i="1"/>
  <c r="H170" i="1"/>
  <c r="I170" i="1"/>
  <c r="J170" i="1"/>
  <c r="L170" i="1"/>
  <c r="M170" i="1"/>
  <c r="N170" i="1"/>
  <c r="P170" i="1"/>
  <c r="Q170" i="1"/>
  <c r="R170" i="1"/>
  <c r="T170" i="1"/>
  <c r="V170" i="1"/>
  <c r="H171" i="1"/>
  <c r="I171" i="1"/>
  <c r="J171" i="1"/>
  <c r="L171" i="1"/>
  <c r="M171" i="1"/>
  <c r="N171" i="1"/>
  <c r="P171" i="1"/>
  <c r="Q171" i="1"/>
  <c r="R171" i="1"/>
  <c r="T171" i="1"/>
  <c r="V171" i="1"/>
  <c r="H172" i="1"/>
  <c r="I172" i="1"/>
  <c r="J172" i="1"/>
  <c r="L172" i="1"/>
  <c r="M172" i="1"/>
  <c r="N172" i="1"/>
  <c r="P172" i="1"/>
  <c r="Q172" i="1"/>
  <c r="R172" i="1"/>
  <c r="T172" i="1"/>
  <c r="V172" i="1"/>
  <c r="H173" i="1"/>
  <c r="I173" i="1"/>
  <c r="J173" i="1"/>
  <c r="L173" i="1"/>
  <c r="M173" i="1"/>
  <c r="N173" i="1"/>
  <c r="P173" i="1"/>
  <c r="Q173" i="1"/>
  <c r="R173" i="1"/>
  <c r="T173" i="1"/>
  <c r="V173" i="1"/>
  <c r="H177" i="1"/>
  <c r="I177" i="1"/>
  <c r="J177" i="1"/>
  <c r="L177" i="1"/>
  <c r="M177" i="1"/>
  <c r="N177" i="1"/>
  <c r="P177" i="1"/>
  <c r="Q177" i="1"/>
  <c r="R177" i="1"/>
  <c r="T177" i="1"/>
  <c r="V177" i="1"/>
  <c r="H178" i="1"/>
  <c r="I178" i="1"/>
  <c r="J178" i="1"/>
  <c r="L178" i="1"/>
  <c r="M178" i="1"/>
  <c r="N178" i="1"/>
  <c r="P178" i="1"/>
  <c r="Q178" i="1"/>
  <c r="R178" i="1"/>
  <c r="T178" i="1"/>
  <c r="V178" i="1"/>
  <c r="H179" i="1"/>
  <c r="I179" i="1"/>
  <c r="J179" i="1"/>
  <c r="L179" i="1"/>
  <c r="M179" i="1"/>
  <c r="N179" i="1"/>
  <c r="P179" i="1"/>
  <c r="Q179" i="1"/>
  <c r="R179" i="1"/>
  <c r="T179" i="1"/>
  <c r="V179" i="1"/>
  <c r="H180" i="1"/>
  <c r="I180" i="1"/>
  <c r="J180" i="1"/>
  <c r="L180" i="1"/>
  <c r="M180" i="1"/>
  <c r="N180" i="1"/>
  <c r="P180" i="1"/>
  <c r="Q180" i="1"/>
  <c r="R180" i="1"/>
  <c r="T180" i="1"/>
  <c r="V180" i="1"/>
  <c r="H181" i="1"/>
  <c r="I181" i="1"/>
  <c r="J181" i="1"/>
  <c r="L181" i="1"/>
  <c r="M181" i="1"/>
  <c r="N181" i="1"/>
  <c r="P181" i="1"/>
  <c r="Q181" i="1"/>
  <c r="R181" i="1"/>
  <c r="T181" i="1"/>
  <c r="V181" i="1"/>
  <c r="H182" i="1"/>
  <c r="I182" i="1"/>
  <c r="J182" i="1"/>
  <c r="L182" i="1"/>
  <c r="M182" i="1"/>
  <c r="N182" i="1"/>
  <c r="P182" i="1"/>
  <c r="Q182" i="1"/>
  <c r="R182" i="1"/>
  <c r="T182" i="1"/>
  <c r="V182" i="1"/>
  <c r="H183" i="1"/>
  <c r="I183" i="1"/>
  <c r="J183" i="1"/>
  <c r="L183" i="1"/>
  <c r="M183" i="1"/>
  <c r="N183" i="1"/>
  <c r="P183" i="1"/>
  <c r="Q183" i="1"/>
  <c r="R183" i="1"/>
  <c r="T183" i="1"/>
  <c r="V183" i="1"/>
  <c r="H184" i="1"/>
  <c r="I184" i="1"/>
  <c r="J184" i="1"/>
  <c r="L184" i="1"/>
  <c r="M184" i="1"/>
  <c r="N184" i="1"/>
  <c r="P184" i="1"/>
  <c r="Q184" i="1"/>
  <c r="R184" i="1"/>
  <c r="T184" i="1"/>
  <c r="V184" i="1"/>
  <c r="H185" i="1"/>
  <c r="I185" i="1"/>
  <c r="J185" i="1"/>
  <c r="L185" i="1"/>
  <c r="M185" i="1"/>
  <c r="N185" i="1"/>
  <c r="P185" i="1"/>
  <c r="Q185" i="1"/>
  <c r="R185" i="1"/>
  <c r="T185" i="1"/>
  <c r="V185" i="1"/>
  <c r="H186" i="1"/>
  <c r="I186" i="1"/>
  <c r="J186" i="1"/>
  <c r="L186" i="1"/>
  <c r="M186" i="1"/>
  <c r="N186" i="1"/>
  <c r="P186" i="1"/>
  <c r="Q186" i="1"/>
  <c r="R186" i="1"/>
  <c r="T186" i="1"/>
  <c r="V186" i="1"/>
  <c r="H187" i="1"/>
  <c r="I187" i="1"/>
  <c r="J187" i="1"/>
  <c r="L187" i="1"/>
  <c r="M187" i="1"/>
  <c r="N187" i="1"/>
  <c r="P187" i="1"/>
  <c r="Q187" i="1"/>
  <c r="R187" i="1"/>
  <c r="T187" i="1"/>
  <c r="V187" i="1"/>
  <c r="H188" i="1"/>
  <c r="I188" i="1"/>
  <c r="J188" i="1"/>
  <c r="L188" i="1"/>
  <c r="M188" i="1"/>
  <c r="N188" i="1"/>
  <c r="P188" i="1"/>
  <c r="Q188" i="1"/>
  <c r="R188" i="1"/>
  <c r="T188" i="1"/>
  <c r="V188" i="1"/>
  <c r="H189" i="1"/>
  <c r="I189" i="1"/>
  <c r="J189" i="1"/>
  <c r="L189" i="1"/>
  <c r="M189" i="1"/>
  <c r="N189" i="1"/>
  <c r="P189" i="1"/>
  <c r="Q189" i="1"/>
  <c r="R189" i="1"/>
  <c r="T189" i="1"/>
  <c r="V189" i="1"/>
  <c r="H190" i="1"/>
  <c r="I190" i="1"/>
  <c r="J190" i="1"/>
  <c r="L190" i="1"/>
  <c r="M190" i="1"/>
  <c r="N190" i="1"/>
  <c r="P190" i="1"/>
  <c r="Q190" i="1"/>
  <c r="R190" i="1"/>
  <c r="T190" i="1"/>
  <c r="V190" i="1"/>
  <c r="H191" i="1"/>
  <c r="I191" i="1"/>
  <c r="J191" i="1"/>
  <c r="L191" i="1"/>
  <c r="M191" i="1"/>
  <c r="N191" i="1"/>
  <c r="P191" i="1"/>
  <c r="Q191" i="1"/>
  <c r="R191" i="1"/>
  <c r="T191" i="1"/>
  <c r="V191" i="1"/>
  <c r="H192" i="1"/>
  <c r="I192" i="1"/>
  <c r="J192" i="1"/>
  <c r="L192" i="1"/>
  <c r="M192" i="1"/>
  <c r="N192" i="1"/>
  <c r="P192" i="1"/>
  <c r="Q192" i="1"/>
  <c r="R192" i="1"/>
  <c r="T192" i="1"/>
  <c r="V192" i="1"/>
  <c r="H193" i="1"/>
  <c r="I193" i="1"/>
  <c r="J193" i="1"/>
  <c r="L193" i="1"/>
  <c r="M193" i="1"/>
  <c r="N193" i="1"/>
  <c r="P193" i="1"/>
  <c r="Q193" i="1"/>
  <c r="R193" i="1"/>
  <c r="T193" i="1"/>
  <c r="V193" i="1"/>
  <c r="H194" i="1"/>
  <c r="I194" i="1"/>
  <c r="J194" i="1"/>
  <c r="L194" i="1"/>
  <c r="M194" i="1"/>
  <c r="N194" i="1"/>
  <c r="P194" i="1"/>
  <c r="Q194" i="1"/>
  <c r="R194" i="1"/>
  <c r="T194" i="1"/>
  <c r="V194" i="1"/>
  <c r="H195" i="1"/>
  <c r="I195" i="1"/>
  <c r="J195" i="1"/>
  <c r="L195" i="1"/>
  <c r="M195" i="1"/>
  <c r="N195" i="1"/>
  <c r="P195" i="1"/>
  <c r="Q195" i="1"/>
  <c r="R195" i="1"/>
  <c r="T195" i="1"/>
  <c r="V195" i="1"/>
  <c r="H196" i="1"/>
  <c r="I196" i="1"/>
  <c r="J196" i="1"/>
  <c r="L196" i="1"/>
  <c r="M196" i="1"/>
  <c r="N196" i="1"/>
  <c r="P196" i="1"/>
  <c r="Q196" i="1"/>
  <c r="R196" i="1"/>
  <c r="T196" i="1"/>
  <c r="V196" i="1"/>
  <c r="H197" i="1"/>
  <c r="I197" i="1"/>
  <c r="J197" i="1"/>
  <c r="L197" i="1"/>
  <c r="M197" i="1"/>
  <c r="N197" i="1"/>
  <c r="P197" i="1"/>
  <c r="Q197" i="1"/>
  <c r="R197" i="1"/>
  <c r="T197" i="1"/>
  <c r="V197" i="1"/>
  <c r="H198" i="1"/>
  <c r="I198" i="1"/>
  <c r="J198" i="1"/>
  <c r="L198" i="1"/>
  <c r="M198" i="1"/>
  <c r="N198" i="1"/>
  <c r="P198" i="1"/>
  <c r="Q198" i="1"/>
  <c r="R198" i="1"/>
  <c r="T198" i="1"/>
  <c r="V198" i="1"/>
  <c r="H199" i="1"/>
  <c r="I199" i="1"/>
  <c r="J199" i="1"/>
  <c r="L199" i="1"/>
  <c r="M199" i="1"/>
  <c r="N199" i="1"/>
  <c r="P199" i="1"/>
  <c r="Q199" i="1"/>
  <c r="R199" i="1"/>
  <c r="T199" i="1"/>
  <c r="V199" i="1"/>
  <c r="H200" i="1"/>
  <c r="I200" i="1"/>
  <c r="J200" i="1"/>
  <c r="L200" i="1"/>
  <c r="M200" i="1"/>
  <c r="N200" i="1"/>
  <c r="P200" i="1"/>
  <c r="Q200" i="1"/>
  <c r="R200" i="1"/>
  <c r="T200" i="1"/>
  <c r="V200" i="1"/>
  <c r="H202" i="1"/>
  <c r="I202" i="1"/>
  <c r="J202" i="1"/>
  <c r="L202" i="1"/>
  <c r="M202" i="1"/>
  <c r="N202" i="1"/>
  <c r="P202" i="1"/>
  <c r="Q202" i="1"/>
  <c r="R202" i="1"/>
  <c r="T202" i="1"/>
  <c r="V202" i="1"/>
  <c r="H204" i="1"/>
  <c r="I204" i="1"/>
  <c r="J204" i="1"/>
  <c r="L204" i="1"/>
  <c r="M204" i="1"/>
  <c r="N204" i="1"/>
  <c r="P204" i="1"/>
  <c r="Q204" i="1"/>
  <c r="R204" i="1"/>
  <c r="T204" i="1"/>
  <c r="V204" i="1"/>
  <c r="H205" i="1"/>
  <c r="I205" i="1"/>
  <c r="J205" i="1"/>
  <c r="L205" i="1"/>
  <c r="M205" i="1"/>
  <c r="N205" i="1"/>
  <c r="P205" i="1"/>
  <c r="Q205" i="1"/>
  <c r="R205" i="1"/>
  <c r="T205" i="1"/>
  <c r="V205" i="1"/>
  <c r="H206" i="1"/>
  <c r="I206" i="1"/>
  <c r="J206" i="1"/>
  <c r="L206" i="1"/>
  <c r="M206" i="1"/>
  <c r="N206" i="1"/>
  <c r="P206" i="1"/>
  <c r="Q206" i="1"/>
  <c r="R206" i="1"/>
  <c r="T206" i="1"/>
  <c r="V206" i="1"/>
  <c r="H207" i="1"/>
  <c r="I207" i="1"/>
  <c r="J207" i="1"/>
  <c r="L207" i="1"/>
  <c r="M207" i="1"/>
  <c r="N207" i="1"/>
  <c r="P207" i="1"/>
  <c r="Q207" i="1"/>
  <c r="R207" i="1"/>
  <c r="T207" i="1"/>
  <c r="V207" i="1"/>
  <c r="H208" i="1"/>
  <c r="I208" i="1"/>
  <c r="J208" i="1"/>
  <c r="L208" i="1"/>
  <c r="M208" i="1"/>
  <c r="N208" i="1"/>
  <c r="P208" i="1"/>
  <c r="Q208" i="1"/>
  <c r="R208" i="1"/>
  <c r="T208" i="1"/>
  <c r="V208" i="1"/>
  <c r="H209" i="1"/>
  <c r="I209" i="1"/>
  <c r="J209" i="1"/>
  <c r="L209" i="1"/>
  <c r="M209" i="1"/>
  <c r="N209" i="1"/>
  <c r="P209" i="1"/>
  <c r="Q209" i="1"/>
  <c r="R209" i="1"/>
  <c r="T209" i="1"/>
  <c r="V209" i="1"/>
  <c r="H210" i="1"/>
  <c r="I210" i="1"/>
  <c r="J210" i="1"/>
  <c r="L210" i="1"/>
  <c r="M210" i="1"/>
  <c r="N210" i="1"/>
  <c r="P210" i="1"/>
  <c r="Q210" i="1"/>
  <c r="R210" i="1"/>
  <c r="T210" i="1"/>
  <c r="V210" i="1"/>
  <c r="H211" i="1"/>
  <c r="I211" i="1"/>
  <c r="J211" i="1"/>
  <c r="L211" i="1"/>
  <c r="M211" i="1"/>
  <c r="N211" i="1"/>
  <c r="P211" i="1"/>
  <c r="Q211" i="1"/>
  <c r="R211" i="1"/>
  <c r="T211" i="1"/>
  <c r="V211" i="1"/>
  <c r="H212" i="1"/>
  <c r="I212" i="1"/>
  <c r="J212" i="1"/>
  <c r="L212" i="1"/>
  <c r="M212" i="1"/>
  <c r="N212" i="1"/>
  <c r="P212" i="1"/>
  <c r="Q212" i="1"/>
  <c r="R212" i="1"/>
  <c r="T212" i="1"/>
  <c r="V212" i="1"/>
  <c r="H213" i="1"/>
  <c r="I213" i="1"/>
  <c r="J213" i="1"/>
  <c r="L213" i="1"/>
  <c r="M213" i="1"/>
  <c r="N213" i="1"/>
  <c r="P213" i="1"/>
  <c r="Q213" i="1"/>
  <c r="R213" i="1"/>
  <c r="T213" i="1"/>
  <c r="V213" i="1"/>
  <c r="H214" i="1"/>
  <c r="I214" i="1"/>
  <c r="J214" i="1"/>
  <c r="L214" i="1"/>
  <c r="M214" i="1"/>
  <c r="N214" i="1"/>
  <c r="P214" i="1"/>
  <c r="Q214" i="1"/>
  <c r="R214" i="1"/>
  <c r="T214" i="1"/>
  <c r="V214" i="1"/>
  <c r="H215" i="1"/>
  <c r="I215" i="1"/>
  <c r="J215" i="1"/>
  <c r="L215" i="1"/>
  <c r="M215" i="1"/>
  <c r="N215" i="1"/>
  <c r="P215" i="1"/>
  <c r="Q215" i="1"/>
  <c r="R215" i="1"/>
  <c r="T215" i="1"/>
  <c r="V215" i="1"/>
  <c r="H216" i="1"/>
  <c r="I216" i="1"/>
  <c r="J216" i="1"/>
  <c r="L216" i="1"/>
  <c r="M216" i="1"/>
  <c r="N216" i="1"/>
  <c r="P216" i="1"/>
  <c r="Q216" i="1"/>
  <c r="R216" i="1"/>
  <c r="T216" i="1"/>
  <c r="V216" i="1"/>
  <c r="H217" i="1"/>
  <c r="I217" i="1"/>
  <c r="J217" i="1"/>
  <c r="L217" i="1"/>
  <c r="M217" i="1"/>
  <c r="N217" i="1"/>
  <c r="P217" i="1"/>
  <c r="Q217" i="1"/>
  <c r="R217" i="1"/>
  <c r="T217" i="1"/>
  <c r="V217" i="1"/>
  <c r="H218" i="1"/>
  <c r="I218" i="1"/>
  <c r="J218" i="1"/>
  <c r="L218" i="1"/>
  <c r="M218" i="1"/>
  <c r="N218" i="1"/>
  <c r="P218" i="1"/>
  <c r="Q218" i="1"/>
  <c r="R218" i="1"/>
  <c r="T218" i="1"/>
  <c r="V218" i="1"/>
  <c r="H219" i="1"/>
  <c r="I219" i="1"/>
  <c r="J219" i="1"/>
  <c r="L219" i="1"/>
  <c r="M219" i="1"/>
  <c r="N219" i="1"/>
  <c r="P219" i="1"/>
  <c r="Q219" i="1"/>
  <c r="R219" i="1"/>
  <c r="T219" i="1"/>
  <c r="V219" i="1"/>
  <c r="H220" i="1"/>
  <c r="I220" i="1"/>
  <c r="J220" i="1"/>
  <c r="L220" i="1"/>
  <c r="M220" i="1"/>
  <c r="N220" i="1"/>
  <c r="P220" i="1"/>
  <c r="Q220" i="1"/>
  <c r="R220" i="1"/>
  <c r="T220" i="1"/>
  <c r="V220" i="1"/>
  <c r="H221" i="1"/>
  <c r="I221" i="1"/>
  <c r="J221" i="1"/>
  <c r="L221" i="1"/>
  <c r="M221" i="1"/>
  <c r="N221" i="1"/>
  <c r="P221" i="1"/>
  <c r="Q221" i="1"/>
  <c r="R221" i="1"/>
  <c r="T221" i="1"/>
  <c r="V221" i="1"/>
  <c r="H222" i="1"/>
  <c r="I222" i="1"/>
  <c r="J222" i="1"/>
  <c r="L222" i="1"/>
  <c r="M222" i="1"/>
  <c r="N222" i="1"/>
  <c r="P222" i="1"/>
  <c r="Q222" i="1"/>
  <c r="R222" i="1"/>
  <c r="T222" i="1"/>
  <c r="V222" i="1"/>
  <c r="H223" i="1"/>
  <c r="I223" i="1"/>
  <c r="J223" i="1"/>
  <c r="L223" i="1"/>
  <c r="M223" i="1"/>
  <c r="N223" i="1"/>
  <c r="P223" i="1"/>
  <c r="Q223" i="1"/>
  <c r="R223" i="1"/>
  <c r="T223" i="1"/>
  <c r="V223" i="1"/>
  <c r="H224" i="1"/>
  <c r="I224" i="1"/>
  <c r="J224" i="1"/>
  <c r="L224" i="1"/>
  <c r="M224" i="1"/>
  <c r="N224" i="1"/>
  <c r="P224" i="1"/>
  <c r="Q224" i="1"/>
  <c r="R224" i="1"/>
  <c r="T224" i="1"/>
  <c r="V224" i="1"/>
  <c r="H225" i="1"/>
  <c r="I225" i="1"/>
  <c r="J225" i="1"/>
  <c r="L225" i="1"/>
  <c r="M225" i="1"/>
  <c r="N225" i="1"/>
  <c r="P225" i="1"/>
  <c r="Q225" i="1"/>
  <c r="R225" i="1"/>
  <c r="T225" i="1"/>
  <c r="V225" i="1"/>
  <c r="H226" i="1"/>
  <c r="I226" i="1"/>
  <c r="J226" i="1"/>
  <c r="L226" i="1"/>
  <c r="M226" i="1"/>
  <c r="N226" i="1"/>
  <c r="P226" i="1"/>
  <c r="Q226" i="1"/>
  <c r="R226" i="1"/>
  <c r="T226" i="1"/>
  <c r="V226" i="1"/>
  <c r="H227" i="1"/>
  <c r="I227" i="1"/>
  <c r="J227" i="1"/>
  <c r="L227" i="1"/>
  <c r="M227" i="1"/>
  <c r="N227" i="1"/>
  <c r="P227" i="1"/>
  <c r="Q227" i="1"/>
  <c r="R227" i="1"/>
  <c r="T227" i="1"/>
  <c r="V227" i="1"/>
  <c r="H228" i="1"/>
  <c r="I228" i="1"/>
  <c r="J228" i="1"/>
  <c r="L228" i="1"/>
  <c r="M228" i="1"/>
  <c r="N228" i="1"/>
  <c r="P228" i="1"/>
  <c r="Q228" i="1"/>
  <c r="R228" i="1"/>
  <c r="T228" i="1"/>
  <c r="V228" i="1"/>
  <c r="H229" i="1"/>
  <c r="I229" i="1"/>
  <c r="J229" i="1"/>
  <c r="L229" i="1"/>
  <c r="M229" i="1"/>
  <c r="N229" i="1"/>
  <c r="P229" i="1"/>
  <c r="Q229" i="1"/>
  <c r="R229" i="1"/>
  <c r="T229" i="1"/>
  <c r="V229" i="1"/>
  <c r="H230" i="1"/>
  <c r="I230" i="1"/>
  <c r="J230" i="1"/>
  <c r="L230" i="1"/>
  <c r="M230" i="1"/>
  <c r="N230" i="1"/>
  <c r="P230" i="1"/>
  <c r="Q230" i="1"/>
  <c r="R230" i="1"/>
  <c r="T230" i="1"/>
  <c r="V230" i="1"/>
  <c r="H231" i="1"/>
  <c r="I231" i="1"/>
  <c r="J231" i="1"/>
  <c r="L231" i="1"/>
  <c r="M231" i="1"/>
  <c r="N231" i="1"/>
  <c r="P231" i="1"/>
  <c r="Q231" i="1"/>
  <c r="R231" i="1"/>
  <c r="T231" i="1"/>
  <c r="V231" i="1"/>
  <c r="H232" i="1"/>
  <c r="I232" i="1"/>
  <c r="J232" i="1"/>
  <c r="L232" i="1"/>
  <c r="M232" i="1"/>
  <c r="N232" i="1"/>
  <c r="P232" i="1"/>
  <c r="Q232" i="1"/>
  <c r="R232" i="1"/>
  <c r="T232" i="1"/>
  <c r="V232" i="1"/>
  <c r="H233" i="1"/>
  <c r="I233" i="1"/>
  <c r="J233" i="1"/>
  <c r="L233" i="1"/>
  <c r="M233" i="1"/>
  <c r="N233" i="1"/>
  <c r="P233" i="1"/>
  <c r="Q233" i="1"/>
  <c r="R233" i="1"/>
  <c r="T233" i="1"/>
  <c r="V233" i="1"/>
  <c r="H234" i="1"/>
  <c r="I234" i="1"/>
  <c r="J234" i="1"/>
  <c r="L234" i="1"/>
  <c r="M234" i="1"/>
  <c r="N234" i="1"/>
  <c r="P234" i="1"/>
  <c r="Q234" i="1"/>
  <c r="R234" i="1"/>
  <c r="T234" i="1"/>
  <c r="V234" i="1"/>
  <c r="H235" i="1"/>
  <c r="I235" i="1"/>
  <c r="J235" i="1"/>
  <c r="L235" i="1"/>
  <c r="M235" i="1"/>
  <c r="N235" i="1"/>
  <c r="P235" i="1"/>
  <c r="Q235" i="1"/>
  <c r="R235" i="1"/>
  <c r="T235" i="1"/>
  <c r="V235" i="1"/>
  <c r="H236" i="1"/>
  <c r="I236" i="1"/>
  <c r="J236" i="1"/>
  <c r="L236" i="1"/>
  <c r="M236" i="1"/>
  <c r="N236" i="1"/>
  <c r="P236" i="1"/>
  <c r="Q236" i="1"/>
  <c r="R236" i="1"/>
  <c r="T236" i="1"/>
  <c r="V236" i="1"/>
  <c r="H237" i="1"/>
  <c r="I237" i="1"/>
  <c r="J237" i="1"/>
  <c r="L237" i="1"/>
  <c r="M237" i="1"/>
  <c r="N237" i="1"/>
  <c r="P237" i="1"/>
  <c r="Q237" i="1"/>
  <c r="R237" i="1"/>
  <c r="T237" i="1"/>
  <c r="V237" i="1"/>
  <c r="H238" i="1"/>
  <c r="I238" i="1"/>
  <c r="J238" i="1"/>
  <c r="L238" i="1"/>
  <c r="M238" i="1"/>
  <c r="N238" i="1"/>
  <c r="P238" i="1"/>
  <c r="Q238" i="1"/>
  <c r="R238" i="1"/>
  <c r="T238" i="1"/>
  <c r="V238" i="1"/>
  <c r="H239" i="1"/>
  <c r="I239" i="1"/>
  <c r="J239" i="1"/>
  <c r="L239" i="1"/>
  <c r="M239" i="1"/>
  <c r="N239" i="1"/>
  <c r="P239" i="1"/>
  <c r="Q239" i="1"/>
  <c r="R239" i="1"/>
  <c r="T239" i="1"/>
  <c r="V239" i="1"/>
  <c r="H240" i="1"/>
  <c r="I240" i="1"/>
  <c r="J240" i="1"/>
  <c r="L240" i="1"/>
  <c r="M240" i="1"/>
  <c r="N240" i="1"/>
  <c r="P240" i="1"/>
  <c r="Q240" i="1"/>
  <c r="R240" i="1"/>
  <c r="T240" i="1"/>
  <c r="V240" i="1"/>
  <c r="H241" i="1"/>
  <c r="I241" i="1"/>
  <c r="J241" i="1"/>
  <c r="L241" i="1"/>
  <c r="M241" i="1"/>
  <c r="N241" i="1"/>
  <c r="P241" i="1"/>
  <c r="Q241" i="1"/>
  <c r="R241" i="1"/>
  <c r="T241" i="1"/>
  <c r="V241" i="1"/>
  <c r="H242" i="1"/>
  <c r="I242" i="1"/>
  <c r="J242" i="1"/>
  <c r="L242" i="1"/>
  <c r="M242" i="1"/>
  <c r="N242" i="1"/>
  <c r="P242" i="1"/>
  <c r="Q242" i="1"/>
  <c r="R242" i="1"/>
  <c r="T242" i="1"/>
  <c r="V242" i="1"/>
  <c r="H243" i="1"/>
  <c r="I243" i="1"/>
  <c r="J243" i="1"/>
  <c r="L243" i="1"/>
  <c r="M243" i="1"/>
  <c r="N243" i="1"/>
  <c r="P243" i="1"/>
  <c r="Q243" i="1"/>
  <c r="R243" i="1"/>
  <c r="T243" i="1"/>
  <c r="V243" i="1"/>
  <c r="H244" i="1"/>
  <c r="I244" i="1"/>
  <c r="J244" i="1"/>
  <c r="L244" i="1"/>
  <c r="M244" i="1"/>
  <c r="N244" i="1"/>
  <c r="P244" i="1"/>
  <c r="Q244" i="1"/>
  <c r="R244" i="1"/>
  <c r="T244" i="1"/>
  <c r="V244" i="1"/>
  <c r="H245" i="1"/>
  <c r="I245" i="1"/>
  <c r="J245" i="1"/>
  <c r="L245" i="1"/>
  <c r="M245" i="1"/>
  <c r="N245" i="1"/>
  <c r="P245" i="1"/>
  <c r="Q245" i="1"/>
  <c r="R245" i="1"/>
  <c r="T245" i="1"/>
  <c r="V245" i="1"/>
  <c r="H246" i="1"/>
  <c r="I246" i="1"/>
  <c r="J246" i="1"/>
  <c r="L246" i="1"/>
  <c r="M246" i="1"/>
  <c r="N246" i="1"/>
  <c r="P246" i="1"/>
  <c r="Q246" i="1"/>
  <c r="R246" i="1"/>
  <c r="T246" i="1"/>
  <c r="V246" i="1"/>
  <c r="H247" i="1"/>
  <c r="I247" i="1"/>
  <c r="J247" i="1"/>
  <c r="L247" i="1"/>
  <c r="M247" i="1"/>
  <c r="N247" i="1"/>
  <c r="P247" i="1"/>
  <c r="Q247" i="1"/>
  <c r="R247" i="1"/>
  <c r="T247" i="1"/>
  <c r="V247" i="1"/>
  <c r="H248" i="1"/>
  <c r="I248" i="1"/>
  <c r="J248" i="1"/>
  <c r="L248" i="1"/>
  <c r="M248" i="1"/>
  <c r="N248" i="1"/>
  <c r="P248" i="1"/>
  <c r="Q248" i="1"/>
  <c r="R248" i="1"/>
  <c r="T248" i="1"/>
  <c r="V248" i="1"/>
  <c r="H249" i="1"/>
  <c r="I249" i="1"/>
  <c r="J249" i="1"/>
  <c r="L249" i="1"/>
  <c r="M249" i="1"/>
  <c r="N249" i="1"/>
  <c r="P249" i="1"/>
  <c r="Q249" i="1"/>
  <c r="R249" i="1"/>
  <c r="T249" i="1"/>
  <c r="V249" i="1"/>
  <c r="H250" i="1"/>
  <c r="I250" i="1"/>
  <c r="J250" i="1"/>
  <c r="L250" i="1"/>
  <c r="M250" i="1"/>
  <c r="N250" i="1"/>
  <c r="P250" i="1"/>
  <c r="Q250" i="1"/>
  <c r="R250" i="1"/>
  <c r="T250" i="1"/>
  <c r="V250" i="1"/>
  <c r="H251" i="1"/>
  <c r="I251" i="1"/>
  <c r="J251" i="1"/>
  <c r="L251" i="1"/>
  <c r="M251" i="1"/>
  <c r="N251" i="1"/>
  <c r="P251" i="1"/>
  <c r="Q251" i="1"/>
  <c r="R251" i="1"/>
  <c r="T251" i="1"/>
  <c r="V251" i="1"/>
  <c r="H252" i="1"/>
  <c r="I252" i="1"/>
  <c r="J252" i="1"/>
  <c r="L252" i="1"/>
  <c r="M252" i="1"/>
  <c r="N252" i="1"/>
  <c r="P252" i="1"/>
  <c r="Q252" i="1"/>
  <c r="R252" i="1"/>
  <c r="T252" i="1"/>
  <c r="V252" i="1"/>
  <c r="H253" i="1"/>
  <c r="I253" i="1"/>
  <c r="J253" i="1"/>
  <c r="L253" i="1"/>
  <c r="M253" i="1"/>
  <c r="N253" i="1"/>
  <c r="P253" i="1"/>
  <c r="Q253" i="1"/>
  <c r="R253" i="1"/>
  <c r="T253" i="1"/>
  <c r="V253" i="1"/>
  <c r="H254" i="1"/>
  <c r="I254" i="1"/>
  <c r="J254" i="1"/>
  <c r="L254" i="1"/>
  <c r="M254" i="1"/>
  <c r="N254" i="1"/>
  <c r="P254" i="1"/>
  <c r="Q254" i="1"/>
  <c r="R254" i="1"/>
  <c r="T254" i="1"/>
  <c r="V254" i="1"/>
  <c r="H255" i="1"/>
  <c r="I255" i="1"/>
  <c r="J255" i="1"/>
  <c r="L255" i="1"/>
  <c r="M255" i="1"/>
  <c r="N255" i="1"/>
  <c r="P255" i="1"/>
  <c r="Q255" i="1"/>
  <c r="R255" i="1"/>
  <c r="T255" i="1"/>
  <c r="V255" i="1"/>
  <c r="H256" i="1"/>
  <c r="I256" i="1"/>
  <c r="J256" i="1"/>
  <c r="L256" i="1"/>
  <c r="M256" i="1"/>
  <c r="N256" i="1"/>
  <c r="P256" i="1"/>
  <c r="Q256" i="1"/>
  <c r="R256" i="1"/>
  <c r="T256" i="1"/>
  <c r="V256" i="1"/>
  <c r="H257" i="1"/>
  <c r="I257" i="1"/>
  <c r="J257" i="1"/>
  <c r="L257" i="1"/>
  <c r="M257" i="1"/>
  <c r="N257" i="1"/>
  <c r="P257" i="1"/>
  <c r="Q257" i="1"/>
  <c r="R257" i="1"/>
  <c r="T257" i="1"/>
  <c r="V257" i="1"/>
  <c r="H258" i="1"/>
  <c r="I258" i="1"/>
  <c r="J258" i="1"/>
  <c r="L258" i="1"/>
  <c r="M258" i="1"/>
  <c r="N258" i="1"/>
  <c r="P258" i="1"/>
  <c r="Q258" i="1"/>
  <c r="R258" i="1"/>
  <c r="T258" i="1"/>
  <c r="V258" i="1"/>
  <c r="H259" i="1"/>
  <c r="I259" i="1"/>
  <c r="J259" i="1"/>
  <c r="L259" i="1"/>
  <c r="M259" i="1"/>
  <c r="N259" i="1"/>
  <c r="P259" i="1"/>
  <c r="Q259" i="1"/>
  <c r="R259" i="1"/>
  <c r="T259" i="1"/>
  <c r="V259" i="1"/>
  <c r="H260" i="1"/>
  <c r="I260" i="1"/>
  <c r="J260" i="1"/>
  <c r="L260" i="1"/>
  <c r="M260" i="1"/>
  <c r="N260" i="1"/>
  <c r="P260" i="1"/>
  <c r="Q260" i="1"/>
  <c r="R260" i="1"/>
  <c r="T260" i="1"/>
  <c r="V260" i="1"/>
  <c r="H261" i="1"/>
  <c r="I261" i="1"/>
  <c r="J261" i="1"/>
  <c r="L261" i="1"/>
  <c r="M261" i="1"/>
  <c r="N261" i="1"/>
  <c r="P261" i="1"/>
  <c r="Q261" i="1"/>
  <c r="R261" i="1"/>
  <c r="T261" i="1"/>
  <c r="V261" i="1"/>
  <c r="H262" i="1"/>
  <c r="I262" i="1"/>
  <c r="J262" i="1"/>
  <c r="L262" i="1"/>
  <c r="M262" i="1"/>
  <c r="N262" i="1"/>
  <c r="P262" i="1"/>
  <c r="Q262" i="1"/>
  <c r="R262" i="1"/>
  <c r="T262" i="1"/>
  <c r="V262" i="1"/>
  <c r="H263" i="1"/>
  <c r="I263" i="1"/>
  <c r="J263" i="1"/>
  <c r="L263" i="1"/>
  <c r="M263" i="1"/>
  <c r="N263" i="1"/>
  <c r="P263" i="1"/>
  <c r="Q263" i="1"/>
  <c r="R263" i="1"/>
  <c r="T263" i="1"/>
  <c r="V263" i="1"/>
  <c r="H264" i="1"/>
  <c r="I264" i="1"/>
  <c r="J264" i="1"/>
  <c r="L264" i="1"/>
  <c r="M264" i="1"/>
  <c r="N264" i="1"/>
  <c r="P264" i="1"/>
  <c r="Q264" i="1"/>
  <c r="R264" i="1"/>
  <c r="T264" i="1"/>
  <c r="V264" i="1"/>
  <c r="H265" i="1"/>
  <c r="I265" i="1"/>
  <c r="J265" i="1"/>
  <c r="L265" i="1"/>
  <c r="M265" i="1"/>
  <c r="N265" i="1"/>
  <c r="P265" i="1"/>
  <c r="Q265" i="1"/>
  <c r="R265" i="1"/>
  <c r="T265" i="1"/>
  <c r="V265" i="1"/>
  <c r="H266" i="1"/>
  <c r="I266" i="1"/>
  <c r="J266" i="1"/>
  <c r="L266" i="1"/>
  <c r="M266" i="1"/>
  <c r="N266" i="1"/>
  <c r="P266" i="1"/>
  <c r="Q266" i="1"/>
  <c r="R266" i="1"/>
  <c r="T266" i="1"/>
  <c r="V266" i="1"/>
  <c r="H267" i="1"/>
  <c r="I267" i="1"/>
  <c r="J267" i="1"/>
  <c r="L267" i="1"/>
  <c r="M267" i="1"/>
  <c r="N267" i="1"/>
  <c r="P267" i="1"/>
  <c r="Q267" i="1"/>
  <c r="R267" i="1"/>
  <c r="T267" i="1"/>
  <c r="V267" i="1"/>
  <c r="H268" i="1"/>
  <c r="I268" i="1"/>
  <c r="J268" i="1"/>
  <c r="L268" i="1"/>
  <c r="M268" i="1"/>
  <c r="N268" i="1"/>
  <c r="P268" i="1"/>
  <c r="Q268" i="1"/>
  <c r="R268" i="1"/>
  <c r="T268" i="1"/>
  <c r="V268" i="1"/>
  <c r="H269" i="1"/>
  <c r="I269" i="1"/>
  <c r="J269" i="1"/>
  <c r="L269" i="1"/>
  <c r="M269" i="1"/>
  <c r="N269" i="1"/>
  <c r="P269" i="1"/>
  <c r="Q269" i="1"/>
  <c r="R269" i="1"/>
  <c r="T269" i="1"/>
  <c r="V269" i="1"/>
  <c r="H270" i="1"/>
  <c r="I270" i="1"/>
  <c r="J270" i="1"/>
  <c r="L270" i="1"/>
  <c r="M270" i="1"/>
  <c r="N270" i="1"/>
  <c r="P270" i="1"/>
  <c r="Q270" i="1"/>
  <c r="R270" i="1"/>
  <c r="T270" i="1"/>
  <c r="V270" i="1"/>
  <c r="H271" i="1"/>
  <c r="I271" i="1"/>
  <c r="J271" i="1"/>
  <c r="L271" i="1"/>
  <c r="M271" i="1"/>
  <c r="N271" i="1"/>
  <c r="P271" i="1"/>
  <c r="Q271" i="1"/>
  <c r="R271" i="1"/>
  <c r="T271" i="1"/>
  <c r="V271" i="1"/>
  <c r="H272" i="1"/>
  <c r="I272" i="1"/>
  <c r="J272" i="1"/>
  <c r="L272" i="1"/>
  <c r="M272" i="1"/>
  <c r="N272" i="1"/>
  <c r="P272" i="1"/>
  <c r="Q272" i="1"/>
  <c r="R272" i="1"/>
  <c r="T272" i="1"/>
  <c r="V272" i="1"/>
  <c r="H273" i="1"/>
  <c r="I273" i="1"/>
  <c r="J273" i="1"/>
  <c r="L273" i="1"/>
  <c r="M273" i="1"/>
  <c r="N273" i="1"/>
  <c r="P273" i="1"/>
  <c r="Q273" i="1"/>
  <c r="R273" i="1"/>
  <c r="T273" i="1"/>
  <c r="V273" i="1"/>
  <c r="H274" i="1"/>
  <c r="I274" i="1"/>
  <c r="J274" i="1"/>
  <c r="L274" i="1"/>
  <c r="M274" i="1"/>
  <c r="N274" i="1"/>
  <c r="P274" i="1"/>
  <c r="Q274" i="1"/>
  <c r="R274" i="1"/>
  <c r="T274" i="1"/>
  <c r="V274" i="1"/>
  <c r="H275" i="1"/>
  <c r="I275" i="1"/>
  <c r="J275" i="1"/>
  <c r="L275" i="1"/>
  <c r="M275" i="1"/>
  <c r="N275" i="1"/>
  <c r="P275" i="1"/>
  <c r="Q275" i="1"/>
  <c r="R275" i="1"/>
  <c r="T275" i="1"/>
  <c r="V275" i="1"/>
  <c r="H276" i="1"/>
  <c r="I276" i="1"/>
  <c r="J276" i="1"/>
  <c r="L276" i="1"/>
  <c r="M276" i="1"/>
  <c r="N276" i="1"/>
  <c r="P276" i="1"/>
  <c r="Q276" i="1"/>
  <c r="R276" i="1"/>
  <c r="T276" i="1"/>
  <c r="V276" i="1"/>
  <c r="H277" i="1"/>
  <c r="I277" i="1"/>
  <c r="J277" i="1"/>
  <c r="L277" i="1"/>
  <c r="M277" i="1"/>
  <c r="N277" i="1"/>
  <c r="P277" i="1"/>
  <c r="Q277" i="1"/>
  <c r="R277" i="1"/>
  <c r="T277" i="1"/>
  <c r="V277" i="1"/>
  <c r="H278" i="1"/>
  <c r="I278" i="1"/>
  <c r="J278" i="1"/>
  <c r="L278" i="1"/>
  <c r="M278" i="1"/>
  <c r="N278" i="1"/>
  <c r="P278" i="1"/>
  <c r="Q278" i="1"/>
  <c r="R278" i="1"/>
  <c r="T278" i="1"/>
  <c r="V278" i="1"/>
  <c r="H279" i="1"/>
  <c r="I279" i="1"/>
  <c r="J279" i="1"/>
  <c r="L279" i="1"/>
  <c r="M279" i="1"/>
  <c r="N279" i="1"/>
  <c r="P279" i="1"/>
  <c r="Q279" i="1"/>
  <c r="R279" i="1"/>
  <c r="T279" i="1"/>
  <c r="V279" i="1"/>
  <c r="H280" i="1"/>
  <c r="I280" i="1"/>
  <c r="J280" i="1"/>
  <c r="L280" i="1"/>
  <c r="M280" i="1"/>
  <c r="N280" i="1"/>
  <c r="P280" i="1"/>
  <c r="Q280" i="1"/>
  <c r="R280" i="1"/>
  <c r="T280" i="1"/>
  <c r="V280" i="1"/>
  <c r="H281" i="1"/>
  <c r="I281" i="1"/>
  <c r="J281" i="1"/>
  <c r="L281" i="1"/>
  <c r="M281" i="1"/>
  <c r="N281" i="1"/>
  <c r="P281" i="1"/>
  <c r="Q281" i="1"/>
  <c r="R281" i="1"/>
  <c r="T281" i="1"/>
  <c r="V281" i="1"/>
  <c r="H282" i="1"/>
  <c r="I282" i="1"/>
  <c r="J282" i="1"/>
  <c r="L282" i="1"/>
  <c r="M282" i="1"/>
  <c r="N282" i="1"/>
  <c r="P282" i="1"/>
  <c r="Q282" i="1"/>
  <c r="R282" i="1"/>
  <c r="T282" i="1"/>
  <c r="V282" i="1"/>
  <c r="H283" i="1"/>
  <c r="I283" i="1"/>
  <c r="J283" i="1"/>
  <c r="L283" i="1"/>
  <c r="M283" i="1"/>
  <c r="N283" i="1"/>
  <c r="P283" i="1"/>
  <c r="Q283" i="1"/>
  <c r="R283" i="1"/>
  <c r="T283" i="1"/>
  <c r="V283" i="1"/>
  <c r="H284" i="1"/>
  <c r="I284" i="1"/>
  <c r="J284" i="1"/>
  <c r="L284" i="1"/>
  <c r="M284" i="1"/>
  <c r="N284" i="1"/>
  <c r="P284" i="1"/>
  <c r="Q284" i="1"/>
  <c r="R284" i="1"/>
  <c r="T284" i="1"/>
  <c r="V284" i="1"/>
  <c r="H285" i="1"/>
  <c r="I285" i="1"/>
  <c r="J285" i="1"/>
  <c r="L285" i="1"/>
  <c r="M285" i="1"/>
  <c r="N285" i="1"/>
  <c r="P285" i="1"/>
  <c r="Q285" i="1"/>
  <c r="R285" i="1"/>
  <c r="T285" i="1"/>
  <c r="V285" i="1"/>
  <c r="H286" i="1"/>
  <c r="I286" i="1"/>
  <c r="J286" i="1"/>
  <c r="L286" i="1"/>
  <c r="M286" i="1"/>
  <c r="N286" i="1"/>
  <c r="P286" i="1"/>
  <c r="Q286" i="1"/>
  <c r="R286" i="1"/>
  <c r="T286" i="1"/>
  <c r="V286" i="1"/>
  <c r="H287" i="1"/>
  <c r="I287" i="1"/>
  <c r="J287" i="1"/>
  <c r="L287" i="1"/>
  <c r="M287" i="1"/>
  <c r="N287" i="1"/>
  <c r="P287" i="1"/>
  <c r="Q287" i="1"/>
  <c r="R287" i="1"/>
  <c r="T287" i="1"/>
  <c r="V287" i="1"/>
  <c r="H288" i="1"/>
  <c r="I288" i="1"/>
  <c r="J288" i="1"/>
  <c r="L288" i="1"/>
  <c r="M288" i="1"/>
  <c r="N288" i="1"/>
  <c r="P288" i="1"/>
  <c r="Q288" i="1"/>
  <c r="R288" i="1"/>
  <c r="T288" i="1"/>
  <c r="V288" i="1"/>
  <c r="H289" i="1"/>
  <c r="I289" i="1"/>
  <c r="J289" i="1"/>
  <c r="L289" i="1"/>
  <c r="M289" i="1"/>
  <c r="N289" i="1"/>
  <c r="P289" i="1"/>
  <c r="Q289" i="1"/>
  <c r="R289" i="1"/>
  <c r="T289" i="1"/>
  <c r="V289" i="1"/>
  <c r="H290" i="1"/>
  <c r="I290" i="1"/>
  <c r="J290" i="1"/>
  <c r="L290" i="1"/>
  <c r="M290" i="1"/>
  <c r="N290" i="1"/>
  <c r="P290" i="1"/>
  <c r="Q290" i="1"/>
  <c r="R290" i="1"/>
  <c r="T290" i="1"/>
  <c r="V290" i="1"/>
  <c r="H291" i="1"/>
  <c r="I291" i="1"/>
  <c r="J291" i="1"/>
  <c r="L291" i="1"/>
  <c r="M291" i="1"/>
  <c r="N291" i="1"/>
  <c r="P291" i="1"/>
  <c r="Q291" i="1"/>
  <c r="R291" i="1"/>
  <c r="T291" i="1"/>
  <c r="V291" i="1"/>
  <c r="H292" i="1"/>
  <c r="I292" i="1"/>
  <c r="J292" i="1"/>
  <c r="L292" i="1"/>
  <c r="M292" i="1"/>
  <c r="N292" i="1"/>
  <c r="P292" i="1"/>
  <c r="Q292" i="1"/>
  <c r="R292" i="1"/>
  <c r="T292" i="1"/>
  <c r="V292" i="1"/>
  <c r="H293" i="1"/>
  <c r="I293" i="1"/>
  <c r="J293" i="1"/>
  <c r="L293" i="1"/>
  <c r="M293" i="1"/>
  <c r="N293" i="1"/>
  <c r="P293" i="1"/>
  <c r="Q293" i="1"/>
  <c r="R293" i="1"/>
  <c r="T293" i="1"/>
  <c r="V293" i="1"/>
  <c r="H294" i="1"/>
  <c r="I294" i="1"/>
  <c r="J294" i="1"/>
  <c r="L294" i="1"/>
  <c r="M294" i="1"/>
  <c r="N294" i="1"/>
  <c r="P294" i="1"/>
  <c r="Q294" i="1"/>
  <c r="R294" i="1"/>
  <c r="T294" i="1"/>
  <c r="V294" i="1"/>
  <c r="H295" i="1"/>
  <c r="I295" i="1"/>
  <c r="J295" i="1"/>
  <c r="L295" i="1"/>
  <c r="M295" i="1"/>
  <c r="N295" i="1"/>
  <c r="P295" i="1"/>
  <c r="Q295" i="1"/>
  <c r="R295" i="1"/>
  <c r="T295" i="1"/>
  <c r="V295" i="1"/>
  <c r="H296" i="1"/>
  <c r="I296" i="1"/>
  <c r="J296" i="1"/>
  <c r="L296" i="1"/>
  <c r="M296" i="1"/>
  <c r="N296" i="1"/>
  <c r="P296" i="1"/>
  <c r="Q296" i="1"/>
  <c r="R296" i="1"/>
  <c r="T296" i="1"/>
  <c r="V296" i="1"/>
  <c r="H297" i="1"/>
  <c r="I297" i="1"/>
  <c r="J297" i="1"/>
  <c r="L297" i="1"/>
  <c r="M297" i="1"/>
  <c r="N297" i="1"/>
  <c r="P297" i="1"/>
  <c r="Q297" i="1"/>
  <c r="R297" i="1"/>
  <c r="T297" i="1"/>
  <c r="V297" i="1"/>
  <c r="H298" i="1"/>
  <c r="I298" i="1"/>
  <c r="J298" i="1"/>
  <c r="L298" i="1"/>
  <c r="M298" i="1"/>
  <c r="N298" i="1"/>
  <c r="P298" i="1"/>
  <c r="Q298" i="1"/>
  <c r="R298" i="1"/>
  <c r="T298" i="1"/>
  <c r="V298" i="1"/>
  <c r="H299" i="1"/>
  <c r="I299" i="1"/>
  <c r="J299" i="1"/>
  <c r="L299" i="1"/>
  <c r="M299" i="1"/>
  <c r="N299" i="1"/>
  <c r="P299" i="1"/>
  <c r="Q299" i="1"/>
  <c r="R299" i="1"/>
  <c r="T299" i="1"/>
  <c r="V299" i="1"/>
  <c r="H300" i="1"/>
  <c r="I300" i="1"/>
  <c r="J300" i="1"/>
  <c r="L300" i="1"/>
  <c r="M300" i="1"/>
  <c r="N300" i="1"/>
  <c r="P300" i="1"/>
  <c r="Q300" i="1"/>
  <c r="R300" i="1"/>
  <c r="T300" i="1"/>
  <c r="V300" i="1"/>
  <c r="H301" i="1"/>
  <c r="I301" i="1"/>
  <c r="J301" i="1"/>
  <c r="L301" i="1"/>
  <c r="M301" i="1"/>
  <c r="N301" i="1"/>
  <c r="P301" i="1"/>
  <c r="Q301" i="1"/>
  <c r="R301" i="1"/>
  <c r="T301" i="1"/>
  <c r="V301" i="1"/>
  <c r="H302" i="1"/>
  <c r="I302" i="1"/>
  <c r="J302" i="1"/>
  <c r="L302" i="1"/>
  <c r="M302" i="1"/>
  <c r="N302" i="1"/>
  <c r="P302" i="1"/>
  <c r="Q302" i="1"/>
  <c r="R302" i="1"/>
  <c r="T302" i="1"/>
  <c r="V302" i="1"/>
  <c r="H303" i="1"/>
  <c r="I303" i="1"/>
  <c r="J303" i="1"/>
  <c r="L303" i="1"/>
  <c r="M303" i="1"/>
  <c r="N303" i="1"/>
  <c r="P303" i="1"/>
  <c r="Q303" i="1"/>
  <c r="R303" i="1"/>
  <c r="T303" i="1"/>
  <c r="V303" i="1"/>
  <c r="H304" i="1"/>
  <c r="I304" i="1"/>
  <c r="J304" i="1"/>
  <c r="L304" i="1"/>
  <c r="M304" i="1"/>
  <c r="N304" i="1"/>
  <c r="P304" i="1"/>
  <c r="Q304" i="1"/>
  <c r="R304" i="1"/>
  <c r="T304" i="1"/>
  <c r="V304" i="1"/>
  <c r="I43" i="2"/>
  <c r="I43" i="3" s="1"/>
  <c r="I43" i="4" s="1"/>
  <c r="I43" i="5" s="1"/>
  <c r="I43" i="6" s="1"/>
  <c r="I43" i="7" s="1"/>
  <c r="I43" i="8" s="1"/>
  <c r="I43" i="9" s="1"/>
  <c r="I43" i="10" s="1"/>
  <c r="I43" i="11" s="1"/>
  <c r="I44" i="2"/>
  <c r="I44" i="3" s="1"/>
  <c r="I44" i="4" s="1"/>
  <c r="I44" i="5" s="1"/>
  <c r="I44" i="6" s="1"/>
  <c r="I44" i="7" s="1"/>
  <c r="I44" i="8" s="1"/>
  <c r="I44" i="9" s="1"/>
  <c r="I44" i="10" s="1"/>
  <c r="I45" i="2"/>
  <c r="I45" i="3" s="1"/>
  <c r="I45" i="4" s="1"/>
  <c r="I45" i="5" s="1"/>
  <c r="I45" i="6" s="1"/>
  <c r="I45" i="7" s="1"/>
  <c r="I45" i="8" s="1"/>
  <c r="I45" i="9" s="1"/>
  <c r="I45" i="10" s="1"/>
  <c r="I46" i="2"/>
  <c r="I46" i="3" s="1"/>
  <c r="I46" i="4" s="1"/>
  <c r="I46" i="5" s="1"/>
  <c r="I46" i="6" s="1"/>
  <c r="I46" i="7" s="1"/>
  <c r="I46" i="8" s="1"/>
  <c r="I46" i="9" s="1"/>
  <c r="I46" i="10" s="1"/>
  <c r="I47" i="2"/>
  <c r="I47" i="3" s="1"/>
  <c r="I47" i="4" s="1"/>
  <c r="I47" i="5" s="1"/>
  <c r="I47" i="6" s="1"/>
  <c r="I47" i="7" s="1"/>
  <c r="I47" i="8" s="1"/>
  <c r="I47" i="9" s="1"/>
  <c r="I47" i="10" s="1"/>
  <c r="I48" i="2"/>
  <c r="I48" i="3" s="1"/>
  <c r="I48" i="4" s="1"/>
  <c r="I48" i="5" s="1"/>
  <c r="I48" i="6" s="1"/>
  <c r="I48" i="7" s="1"/>
  <c r="I48" i="8" s="1"/>
  <c r="I48" i="9" s="1"/>
  <c r="I48" i="10" s="1"/>
  <c r="I49" i="2"/>
  <c r="I49" i="3" s="1"/>
  <c r="I49" i="4" s="1"/>
  <c r="I49" i="5" s="1"/>
  <c r="I49" i="6" s="1"/>
  <c r="I49" i="7" s="1"/>
  <c r="I49" i="8" s="1"/>
  <c r="I49" i="9" s="1"/>
  <c r="I49" i="10" s="1"/>
  <c r="I50" i="2"/>
  <c r="I50" i="3" s="1"/>
  <c r="I50" i="4" s="1"/>
  <c r="I50" i="5" s="1"/>
  <c r="I50" i="6" s="1"/>
  <c r="I50" i="7" s="1"/>
  <c r="I50" i="8" s="1"/>
  <c r="I50" i="9" s="1"/>
  <c r="I50" i="10" s="1"/>
  <c r="I51" i="2"/>
  <c r="I51" i="3" s="1"/>
  <c r="I51" i="4" s="1"/>
  <c r="I51" i="5" s="1"/>
  <c r="I51" i="6" s="1"/>
  <c r="I51" i="7" s="1"/>
  <c r="I51" i="8" s="1"/>
  <c r="I51" i="9" s="1"/>
  <c r="I51" i="10" s="1"/>
  <c r="I52" i="2"/>
  <c r="I52" i="3" s="1"/>
  <c r="I52" i="4" s="1"/>
  <c r="I52" i="5" s="1"/>
  <c r="I52" i="6" s="1"/>
  <c r="I52" i="7" s="1"/>
  <c r="I52" i="8" s="1"/>
  <c r="I52" i="9" s="1"/>
  <c r="I52" i="10" s="1"/>
  <c r="I53" i="2"/>
  <c r="I53" i="3" s="1"/>
  <c r="I53" i="4" s="1"/>
  <c r="I53" i="5" s="1"/>
  <c r="I53" i="6" s="1"/>
  <c r="I53" i="7" s="1"/>
  <c r="I53" i="8" s="1"/>
  <c r="I53" i="9" s="1"/>
  <c r="I53" i="10" s="1"/>
  <c r="I54" i="2"/>
  <c r="I54" i="3" s="1"/>
  <c r="I54" i="4" s="1"/>
  <c r="I54" i="5" s="1"/>
  <c r="I54" i="6" s="1"/>
  <c r="I54" i="7" s="1"/>
  <c r="I54" i="8" s="1"/>
  <c r="I54" i="9" s="1"/>
  <c r="I54" i="10" s="1"/>
  <c r="I55" i="2"/>
  <c r="I55" i="3" s="1"/>
  <c r="I55" i="4" s="1"/>
  <c r="I55" i="5" s="1"/>
  <c r="I55" i="6" s="1"/>
  <c r="I55" i="7" s="1"/>
  <c r="I55" i="8" s="1"/>
  <c r="I55" i="9" s="1"/>
  <c r="I55" i="10" s="1"/>
  <c r="I56" i="2"/>
  <c r="I56" i="3" s="1"/>
  <c r="I56" i="4" s="1"/>
  <c r="I56" i="5" s="1"/>
  <c r="I56" i="6" s="1"/>
  <c r="I56" i="7" s="1"/>
  <c r="I56" i="8" s="1"/>
  <c r="I56" i="9" s="1"/>
  <c r="I56" i="10" s="1"/>
  <c r="I57" i="2"/>
  <c r="I57" i="3" s="1"/>
  <c r="I57" i="4" s="1"/>
  <c r="I57" i="5" s="1"/>
  <c r="I57" i="6" s="1"/>
  <c r="I57" i="7" s="1"/>
  <c r="I57" i="8" s="1"/>
  <c r="I57" i="9" s="1"/>
  <c r="I57" i="10" s="1"/>
  <c r="I58" i="2"/>
  <c r="I58" i="3" s="1"/>
  <c r="I58" i="4" s="1"/>
  <c r="I58" i="5" s="1"/>
  <c r="I58" i="6" s="1"/>
  <c r="I58" i="7" s="1"/>
  <c r="I58" i="8" s="1"/>
  <c r="I58" i="9" s="1"/>
  <c r="I58" i="10" s="1"/>
  <c r="I59" i="2"/>
  <c r="I59" i="3" s="1"/>
  <c r="I59" i="4" s="1"/>
  <c r="I59" i="5" s="1"/>
  <c r="I59" i="6" s="1"/>
  <c r="I59" i="7" s="1"/>
  <c r="I59" i="8" s="1"/>
  <c r="I59" i="9" s="1"/>
  <c r="I59" i="10" s="1"/>
  <c r="I60" i="2"/>
  <c r="I60" i="3" s="1"/>
  <c r="I60" i="4" s="1"/>
  <c r="I60" i="5" s="1"/>
  <c r="I60" i="6" s="1"/>
  <c r="I60" i="7" s="1"/>
  <c r="I60" i="8" s="1"/>
  <c r="I60" i="9" s="1"/>
  <c r="I60" i="10" s="1"/>
  <c r="I61" i="2"/>
  <c r="I61" i="3" s="1"/>
  <c r="I61" i="4" s="1"/>
  <c r="I61" i="5" s="1"/>
  <c r="I61" i="6" s="1"/>
  <c r="I61" i="7" s="1"/>
  <c r="I61" i="8" s="1"/>
  <c r="I61" i="9" s="1"/>
  <c r="I61" i="10" s="1"/>
  <c r="I62" i="2"/>
  <c r="I62" i="3" s="1"/>
  <c r="I62" i="4" s="1"/>
  <c r="I62" i="5" s="1"/>
  <c r="I62" i="6" s="1"/>
  <c r="I62" i="7" s="1"/>
  <c r="I62" i="8" s="1"/>
  <c r="I62" i="9" s="1"/>
  <c r="I62" i="10" s="1"/>
  <c r="I63" i="2"/>
  <c r="I63" i="3" s="1"/>
  <c r="I63" i="4" s="1"/>
  <c r="I63" i="5" s="1"/>
  <c r="I63" i="6" s="1"/>
  <c r="I63" i="7" s="1"/>
  <c r="I63" i="8" s="1"/>
  <c r="I63" i="9" s="1"/>
  <c r="I63" i="10" s="1"/>
  <c r="I64" i="2"/>
  <c r="I64" i="3" s="1"/>
  <c r="I64" i="4" s="1"/>
  <c r="I64" i="5" s="1"/>
  <c r="I65" i="4"/>
  <c r="I65" i="5" s="1"/>
  <c r="I66" i="2"/>
  <c r="I66" i="3" s="1"/>
  <c r="I66" i="4" s="1"/>
  <c r="I66" i="5" s="1"/>
  <c r="I66" i="6" s="1"/>
  <c r="I66" i="7" s="1"/>
  <c r="I66" i="8" s="1"/>
  <c r="I66" i="9" s="1"/>
  <c r="I66" i="10" s="1"/>
  <c r="I67" i="2"/>
  <c r="I67" i="3" s="1"/>
  <c r="I67" i="4" s="1"/>
  <c r="I67" i="5" s="1"/>
  <c r="I67" i="6" s="1"/>
  <c r="I67" i="7" s="1"/>
  <c r="I67" i="8" s="1"/>
  <c r="I67" i="9" s="1"/>
  <c r="I67" i="10" s="1"/>
  <c r="I68" i="2"/>
  <c r="I68" i="3" s="1"/>
  <c r="I68" i="4" s="1"/>
  <c r="I68" i="5" s="1"/>
  <c r="I68" i="6" s="1"/>
  <c r="I68" i="7" s="1"/>
  <c r="I68" i="8" s="1"/>
  <c r="I68" i="9" s="1"/>
  <c r="I68" i="10" s="1"/>
  <c r="I69" i="2"/>
  <c r="I69" i="3" s="1"/>
  <c r="I69" i="4" s="1"/>
  <c r="I69" i="5" s="1"/>
  <c r="I69" i="6" s="1"/>
  <c r="I69" i="7" s="1"/>
  <c r="I69" i="8" s="1"/>
  <c r="I69" i="9" s="1"/>
  <c r="I69" i="10" s="1"/>
  <c r="I70" i="2"/>
  <c r="I70" i="3" s="1"/>
  <c r="I70" i="4" s="1"/>
  <c r="I70" i="5" s="1"/>
  <c r="I70" i="6" s="1"/>
  <c r="I70" i="7" s="1"/>
  <c r="I70" i="8" s="1"/>
  <c r="I70" i="9" s="1"/>
  <c r="I70" i="10" s="1"/>
  <c r="I71" i="2"/>
  <c r="I71" i="3" s="1"/>
  <c r="I71" i="4" s="1"/>
  <c r="I71" i="5" s="1"/>
  <c r="I71" i="6" s="1"/>
  <c r="I71" i="7" s="1"/>
  <c r="I71" i="8" s="1"/>
  <c r="I71" i="9" s="1"/>
  <c r="I71" i="10" s="1"/>
  <c r="I72" i="2"/>
  <c r="I72" i="3" s="1"/>
  <c r="I72" i="4" s="1"/>
  <c r="I72" i="5" s="1"/>
  <c r="I72" i="6" s="1"/>
  <c r="I72" i="7" s="1"/>
  <c r="I72" i="8" s="1"/>
  <c r="I72" i="9" s="1"/>
  <c r="I72" i="10" s="1"/>
  <c r="I73" i="2"/>
  <c r="I73" i="3" s="1"/>
  <c r="I73" i="4" s="1"/>
  <c r="I73" i="5" s="1"/>
  <c r="I73" i="6" s="1"/>
  <c r="I73" i="7" s="1"/>
  <c r="I73" i="8" s="1"/>
  <c r="I73" i="9" s="1"/>
  <c r="I73" i="10" s="1"/>
  <c r="I74" i="2"/>
  <c r="I74" i="3" s="1"/>
  <c r="I74" i="4" s="1"/>
  <c r="I74" i="5" s="1"/>
  <c r="I74" i="6" s="1"/>
  <c r="I74" i="7" s="1"/>
  <c r="I74" i="8" s="1"/>
  <c r="I74" i="9" s="1"/>
  <c r="I74" i="10" s="1"/>
  <c r="I75" i="2"/>
  <c r="I75" i="3" s="1"/>
  <c r="I75" i="4" s="1"/>
  <c r="I75" i="5" s="1"/>
  <c r="I75" i="6" s="1"/>
  <c r="I75" i="7" s="1"/>
  <c r="I75" i="8" s="1"/>
  <c r="I75" i="9" s="1"/>
  <c r="I75" i="10" s="1"/>
  <c r="I76" i="2"/>
  <c r="I76" i="3" s="1"/>
  <c r="I76" i="4" s="1"/>
  <c r="I76" i="5" s="1"/>
  <c r="I76" i="6" s="1"/>
  <c r="I76" i="7" s="1"/>
  <c r="I76" i="8" s="1"/>
  <c r="I76" i="9" s="1"/>
  <c r="I76" i="10" s="1"/>
  <c r="I77" i="2"/>
  <c r="I77" i="3" s="1"/>
  <c r="I77" i="4" s="1"/>
  <c r="I77" i="5" s="1"/>
  <c r="I77" i="6" s="1"/>
  <c r="I77" i="7" s="1"/>
  <c r="I77" i="8" s="1"/>
  <c r="I77" i="9" s="1"/>
  <c r="I77" i="10" s="1"/>
  <c r="I78" i="2"/>
  <c r="I78" i="3" s="1"/>
  <c r="I78" i="4" s="1"/>
  <c r="I78" i="5" s="1"/>
  <c r="I78" i="6" s="1"/>
  <c r="I78" i="7" s="1"/>
  <c r="I78" i="8" s="1"/>
  <c r="I78" i="9" s="1"/>
  <c r="I78" i="10" s="1"/>
  <c r="I79" i="2"/>
  <c r="I79" i="3" s="1"/>
  <c r="I79" i="4" s="1"/>
  <c r="I79" i="5" s="1"/>
  <c r="I79" i="6" s="1"/>
  <c r="I79" i="7" s="1"/>
  <c r="I79" i="8" s="1"/>
  <c r="I79" i="9" s="1"/>
  <c r="I79" i="10" s="1"/>
  <c r="I80" i="2"/>
  <c r="I80" i="3" s="1"/>
  <c r="I80" i="4" s="1"/>
  <c r="I80" i="5" s="1"/>
  <c r="I80" i="6" s="1"/>
  <c r="I80" i="7" s="1"/>
  <c r="I80" i="8" s="1"/>
  <c r="I80" i="9" s="1"/>
  <c r="I80" i="10" s="1"/>
  <c r="I81" i="2"/>
  <c r="I81" i="3" s="1"/>
  <c r="I81" i="4" s="1"/>
  <c r="I81" i="5" s="1"/>
  <c r="I81" i="6" s="1"/>
  <c r="I81" i="7" s="1"/>
  <c r="I81" i="8" s="1"/>
  <c r="I81" i="9" s="1"/>
  <c r="I81" i="10" s="1"/>
  <c r="I82" i="2"/>
  <c r="I82" i="3" s="1"/>
  <c r="I82" i="4" s="1"/>
  <c r="I82" i="5" s="1"/>
  <c r="I82" i="6" s="1"/>
  <c r="I82" i="7" s="1"/>
  <c r="I82" i="8" s="1"/>
  <c r="I82" i="9" s="1"/>
  <c r="I82" i="10" s="1"/>
  <c r="I81" i="11" s="1"/>
  <c r="I81" i="12" s="1"/>
  <c r="I81" i="13" s="1"/>
  <c r="I83" i="2"/>
  <c r="I83" i="3" s="1"/>
  <c r="I83" i="4" s="1"/>
  <c r="I83" i="5" s="1"/>
  <c r="I83" i="6" s="1"/>
  <c r="I83" i="7" s="1"/>
  <c r="I83" i="8" s="1"/>
  <c r="I83" i="9" s="1"/>
  <c r="I83" i="10" s="1"/>
  <c r="I82" i="11" s="1"/>
  <c r="I82" i="12" s="1"/>
  <c r="I82" i="13" s="1"/>
  <c r="I84" i="2"/>
  <c r="I84" i="3" s="1"/>
  <c r="I84" i="4" s="1"/>
  <c r="I84" i="5" s="1"/>
  <c r="I84" i="6" s="1"/>
  <c r="I84" i="7" s="1"/>
  <c r="I84" i="8" s="1"/>
  <c r="I84" i="9" s="1"/>
  <c r="I84" i="10" s="1"/>
  <c r="I83" i="11" s="1"/>
  <c r="I83" i="12" s="1"/>
  <c r="I83" i="13" s="1"/>
  <c r="I86" i="2"/>
  <c r="I86" i="3" s="1"/>
  <c r="I86" i="4" s="1"/>
  <c r="I86" i="5" s="1"/>
  <c r="I86" i="6" s="1"/>
  <c r="I86" i="7" s="1"/>
  <c r="I86" i="8" s="1"/>
  <c r="I86" i="9" s="1"/>
  <c r="I86" i="10" s="1"/>
  <c r="I85" i="11" s="1"/>
  <c r="I85" i="12" s="1"/>
  <c r="I85" i="13" s="1"/>
  <c r="I88" i="2"/>
  <c r="I88" i="3" s="1"/>
  <c r="I88" i="4" s="1"/>
  <c r="I88" i="5" s="1"/>
  <c r="I88" i="6" s="1"/>
  <c r="I88" i="7" s="1"/>
  <c r="I88" i="8" s="1"/>
  <c r="I88" i="9" s="1"/>
  <c r="I88" i="10" s="1"/>
  <c r="I87" i="11" s="1"/>
  <c r="I87" i="12" s="1"/>
  <c r="I87" i="13" s="1"/>
  <c r="I89" i="2"/>
  <c r="I89" i="3" s="1"/>
  <c r="I89" i="4" s="1"/>
  <c r="I89" i="5" s="1"/>
  <c r="I89" i="6" s="1"/>
  <c r="I89" i="7" s="1"/>
  <c r="I89" i="8" s="1"/>
  <c r="I89" i="9" s="1"/>
  <c r="I89" i="10" s="1"/>
  <c r="I88" i="11" s="1"/>
  <c r="I88" i="12" s="1"/>
  <c r="I88" i="13" s="1"/>
  <c r="I90" i="2"/>
  <c r="I90" i="3" s="1"/>
  <c r="I90" i="4" s="1"/>
  <c r="I90" i="5" s="1"/>
  <c r="I90" i="6" s="1"/>
  <c r="I90" i="7" s="1"/>
  <c r="I90" i="8" s="1"/>
  <c r="I90" i="9" s="1"/>
  <c r="I90" i="10" s="1"/>
  <c r="I89" i="11" s="1"/>
  <c r="I89" i="12" s="1"/>
  <c r="I89" i="13" s="1"/>
  <c r="I91" i="2"/>
  <c r="I91" i="3" s="1"/>
  <c r="I91" i="4" s="1"/>
  <c r="I91" i="5" s="1"/>
  <c r="I91" i="6" s="1"/>
  <c r="I91" i="7" s="1"/>
  <c r="I91" i="8" s="1"/>
  <c r="I91" i="9" s="1"/>
  <c r="I91" i="10" s="1"/>
  <c r="I90" i="11" s="1"/>
  <c r="I90" i="12" s="1"/>
  <c r="I90" i="13" s="1"/>
  <c r="I92" i="2"/>
  <c r="I92" i="3" s="1"/>
  <c r="I92" i="4" s="1"/>
  <c r="I92" i="5" s="1"/>
  <c r="I92" i="6" s="1"/>
  <c r="I92" i="7" s="1"/>
  <c r="I92" i="8" s="1"/>
  <c r="I92" i="9" s="1"/>
  <c r="I92" i="10" s="1"/>
  <c r="I91" i="11" s="1"/>
  <c r="I91" i="12" s="1"/>
  <c r="I91" i="13" s="1"/>
  <c r="I93" i="2"/>
  <c r="I93" i="3" s="1"/>
  <c r="I93" i="4" s="1"/>
  <c r="I93" i="5" s="1"/>
  <c r="I93" i="6" s="1"/>
  <c r="I93" i="7" s="1"/>
  <c r="I93" i="8" s="1"/>
  <c r="I93" i="9" s="1"/>
  <c r="I93" i="10" s="1"/>
  <c r="I92" i="11" s="1"/>
  <c r="I92" i="12" s="1"/>
  <c r="I92" i="13" s="1"/>
  <c r="I94" i="2"/>
  <c r="I94" i="3" s="1"/>
  <c r="I94" i="4" s="1"/>
  <c r="I94" i="5" s="1"/>
  <c r="I94" i="6" s="1"/>
  <c r="I94" i="7" s="1"/>
  <c r="I94" i="8" s="1"/>
  <c r="I94" i="9" s="1"/>
  <c r="I94" i="10" s="1"/>
  <c r="I93" i="11" s="1"/>
  <c r="I93" i="12" s="1"/>
  <c r="I93" i="13" s="1"/>
  <c r="I95" i="2"/>
  <c r="I95" i="3" s="1"/>
  <c r="I95" i="4" s="1"/>
  <c r="I95" i="5" s="1"/>
  <c r="I95" i="6" s="1"/>
  <c r="I95" i="7" s="1"/>
  <c r="I95" i="8" s="1"/>
  <c r="I95" i="9" s="1"/>
  <c r="I95" i="10" s="1"/>
  <c r="I94" i="11" s="1"/>
  <c r="I94" i="12" s="1"/>
  <c r="I94" i="13" s="1"/>
  <c r="I96" i="2"/>
  <c r="I96" i="3" s="1"/>
  <c r="I96" i="4" s="1"/>
  <c r="I96" i="5" s="1"/>
  <c r="I96" i="6" s="1"/>
  <c r="I96" i="7" s="1"/>
  <c r="I96" i="8" s="1"/>
  <c r="I96" i="9" s="1"/>
  <c r="I96" i="10" s="1"/>
  <c r="I95" i="11" s="1"/>
  <c r="I95" i="12" s="1"/>
  <c r="I95" i="13" s="1"/>
  <c r="I97" i="2"/>
  <c r="I97" i="3" s="1"/>
  <c r="I97" i="4" s="1"/>
  <c r="I97" i="5" s="1"/>
  <c r="I97" i="6" s="1"/>
  <c r="I97" i="7" s="1"/>
  <c r="I97" i="8" s="1"/>
  <c r="I97" i="9" s="1"/>
  <c r="I97" i="10" s="1"/>
  <c r="I96" i="11" s="1"/>
  <c r="I96" i="12" s="1"/>
  <c r="I96" i="13" s="1"/>
  <c r="I98" i="2"/>
  <c r="I98" i="3" s="1"/>
  <c r="I98" i="4" s="1"/>
  <c r="I98" i="5" s="1"/>
  <c r="I98" i="6" s="1"/>
  <c r="I98" i="7" s="1"/>
  <c r="I98" i="8" s="1"/>
  <c r="I98" i="9" s="1"/>
  <c r="I98" i="10" s="1"/>
  <c r="I97" i="11" s="1"/>
  <c r="I97" i="12" s="1"/>
  <c r="I97" i="13" s="1"/>
  <c r="I100" i="2"/>
  <c r="I100" i="3" s="1"/>
  <c r="I100" i="4" s="1"/>
  <c r="I100" i="5" s="1"/>
  <c r="I100" i="6" s="1"/>
  <c r="I100" i="7" s="1"/>
  <c r="I100" i="8" s="1"/>
  <c r="I100" i="9" s="1"/>
  <c r="I100" i="10" s="1"/>
  <c r="I99" i="11" s="1"/>
  <c r="I99" i="12" s="1"/>
  <c r="I99" i="13" s="1"/>
  <c r="I101" i="2"/>
  <c r="I101" i="3" s="1"/>
  <c r="I101" i="4" s="1"/>
  <c r="I101" i="5" s="1"/>
  <c r="I101" i="6" s="1"/>
  <c r="I101" i="7" s="1"/>
  <c r="I101" i="8" s="1"/>
  <c r="I101" i="9" s="1"/>
  <c r="I101" i="10" s="1"/>
  <c r="I100" i="11" s="1"/>
  <c r="I100" i="12" s="1"/>
  <c r="I100" i="13" s="1"/>
  <c r="I102" i="2"/>
  <c r="I102" i="3" s="1"/>
  <c r="I102" i="4" s="1"/>
  <c r="I102" i="5" s="1"/>
  <c r="I102" i="6" s="1"/>
  <c r="I102" i="7" s="1"/>
  <c r="I102" i="8" s="1"/>
  <c r="I102" i="9" s="1"/>
  <c r="I102" i="10" s="1"/>
  <c r="I101" i="11" s="1"/>
  <c r="I101" i="12" s="1"/>
  <c r="I101" i="13" s="1"/>
  <c r="I103" i="2"/>
  <c r="I103" i="3" s="1"/>
  <c r="I103" i="4" s="1"/>
  <c r="I103" i="5" s="1"/>
  <c r="I103" i="6" s="1"/>
  <c r="I103" i="7" s="1"/>
  <c r="I103" i="8" s="1"/>
  <c r="I103" i="9" s="1"/>
  <c r="I103" i="10" s="1"/>
  <c r="I102" i="11" s="1"/>
  <c r="I102" i="12" s="1"/>
  <c r="I102" i="13" s="1"/>
  <c r="I104" i="2"/>
  <c r="I104" i="3" s="1"/>
  <c r="I104" i="4" s="1"/>
  <c r="I104" i="5" s="1"/>
  <c r="I104" i="6" s="1"/>
  <c r="I104" i="7" s="1"/>
  <c r="I104" i="8" s="1"/>
  <c r="I104" i="9" s="1"/>
  <c r="I104" i="10" s="1"/>
  <c r="I103" i="11" s="1"/>
  <c r="I103" i="12" s="1"/>
  <c r="I103" i="13" s="1"/>
  <c r="I105" i="2"/>
  <c r="I105" i="3" s="1"/>
  <c r="I105" i="4" s="1"/>
  <c r="I105" i="5" s="1"/>
  <c r="I105" i="6" s="1"/>
  <c r="I105" i="7" s="1"/>
  <c r="I105" i="8" s="1"/>
  <c r="I105" i="9" s="1"/>
  <c r="I105" i="10" s="1"/>
  <c r="I104" i="11" s="1"/>
  <c r="I104" i="12" s="1"/>
  <c r="I104" i="13" s="1"/>
  <c r="I106" i="2"/>
  <c r="I106" i="3" s="1"/>
  <c r="I106" i="4" s="1"/>
  <c r="I106" i="5" s="1"/>
  <c r="I106" i="6" s="1"/>
  <c r="I106" i="7" s="1"/>
  <c r="I106" i="8" s="1"/>
  <c r="I106" i="9" s="1"/>
  <c r="I106" i="10" s="1"/>
  <c r="I105" i="11" s="1"/>
  <c r="I105" i="12" s="1"/>
  <c r="I105" i="13" s="1"/>
  <c r="I107" i="2"/>
  <c r="I107" i="3" s="1"/>
  <c r="I107" i="4" s="1"/>
  <c r="I107" i="5" s="1"/>
  <c r="I107" i="6" s="1"/>
  <c r="I107" i="7" s="1"/>
  <c r="I107" i="8" s="1"/>
  <c r="I107" i="9" s="1"/>
  <c r="I107" i="10" s="1"/>
  <c r="I106" i="11" s="1"/>
  <c r="I106" i="12" s="1"/>
  <c r="I106" i="13" s="1"/>
  <c r="I108" i="2"/>
  <c r="I108" i="3" s="1"/>
  <c r="I108" i="4" s="1"/>
  <c r="I108" i="5" s="1"/>
  <c r="I108" i="6" s="1"/>
  <c r="I108" i="7" s="1"/>
  <c r="I108" i="8" s="1"/>
  <c r="I108" i="9" s="1"/>
  <c r="I108" i="10" s="1"/>
  <c r="I107" i="11" s="1"/>
  <c r="I107" i="12" s="1"/>
  <c r="I107" i="13" s="1"/>
  <c r="I109" i="2"/>
  <c r="I109" i="3" s="1"/>
  <c r="I109" i="4" s="1"/>
  <c r="I109" i="5" s="1"/>
  <c r="I109" i="6" s="1"/>
  <c r="I109" i="7" s="1"/>
  <c r="I109" i="8" s="1"/>
  <c r="I109" i="9" s="1"/>
  <c r="I109" i="10" s="1"/>
  <c r="I108" i="11" s="1"/>
  <c r="I108" i="12" s="1"/>
  <c r="I108" i="13" s="1"/>
  <c r="I110" i="2"/>
  <c r="I110" i="3" s="1"/>
  <c r="I110" i="4" s="1"/>
  <c r="I110" i="5" s="1"/>
  <c r="I110" i="6" s="1"/>
  <c r="I110" i="7" s="1"/>
  <c r="I110" i="8" s="1"/>
  <c r="I110" i="9" s="1"/>
  <c r="I110" i="10" s="1"/>
  <c r="I109" i="11" s="1"/>
  <c r="I109" i="12" s="1"/>
  <c r="I109" i="13" s="1"/>
  <c r="I111" i="2"/>
  <c r="I111" i="3" s="1"/>
  <c r="I111" i="4" s="1"/>
  <c r="I111" i="5" s="1"/>
  <c r="I111" i="6" s="1"/>
  <c r="I111" i="7" s="1"/>
  <c r="I111" i="8" s="1"/>
  <c r="I111" i="9" s="1"/>
  <c r="I111" i="10" s="1"/>
  <c r="I110" i="11" s="1"/>
  <c r="I110" i="12" s="1"/>
  <c r="I110" i="13" s="1"/>
  <c r="I112" i="2"/>
  <c r="I112" i="3" s="1"/>
  <c r="I112" i="4" s="1"/>
  <c r="I112" i="5" s="1"/>
  <c r="I112" i="6" s="1"/>
  <c r="I112" i="7" s="1"/>
  <c r="I112" i="8" s="1"/>
  <c r="I112" i="9" s="1"/>
  <c r="I112" i="10" s="1"/>
  <c r="I111" i="11" s="1"/>
  <c r="I111" i="12" s="1"/>
  <c r="I111" i="13" s="1"/>
  <c r="I113" i="2"/>
  <c r="I113" i="3" s="1"/>
  <c r="I113" i="4" s="1"/>
  <c r="I113" i="5" s="1"/>
  <c r="I113" i="6" s="1"/>
  <c r="I113" i="7" s="1"/>
  <c r="I113" i="8" s="1"/>
  <c r="I113" i="9" s="1"/>
  <c r="I113" i="10" s="1"/>
  <c r="I112" i="11" s="1"/>
  <c r="I112" i="12" s="1"/>
  <c r="I112" i="13" s="1"/>
  <c r="I114" i="2"/>
  <c r="I114" i="3" s="1"/>
  <c r="I114" i="4" s="1"/>
  <c r="I114" i="5" s="1"/>
  <c r="I114" i="6" s="1"/>
  <c r="I114" i="7" s="1"/>
  <c r="I114" i="8" s="1"/>
  <c r="I114" i="9" s="1"/>
  <c r="I114" i="10" s="1"/>
  <c r="I113" i="11" s="1"/>
  <c r="I113" i="12" s="1"/>
  <c r="I113" i="13" s="1"/>
  <c r="I115" i="2"/>
  <c r="I115" i="3" s="1"/>
  <c r="I115" i="4" s="1"/>
  <c r="I115" i="5" s="1"/>
  <c r="I115" i="6" s="1"/>
  <c r="I115" i="7" s="1"/>
  <c r="I115" i="8" s="1"/>
  <c r="I115" i="9" s="1"/>
  <c r="I115" i="10" s="1"/>
  <c r="I114" i="11" s="1"/>
  <c r="I114" i="12" s="1"/>
  <c r="I114" i="13" s="1"/>
  <c r="I116" i="2"/>
  <c r="I116" i="3" s="1"/>
  <c r="I116" i="4" s="1"/>
  <c r="I116" i="5" s="1"/>
  <c r="I116" i="6" s="1"/>
  <c r="I116" i="7" s="1"/>
  <c r="I116" i="8" s="1"/>
  <c r="I116" i="9" s="1"/>
  <c r="I116" i="10" s="1"/>
  <c r="I115" i="11" s="1"/>
  <c r="I115" i="12" s="1"/>
  <c r="I115" i="13" s="1"/>
  <c r="I117" i="2"/>
  <c r="I117" i="3" s="1"/>
  <c r="I117" i="4" s="1"/>
  <c r="I117" i="5" s="1"/>
  <c r="I117" i="6" s="1"/>
  <c r="I117" i="7" s="1"/>
  <c r="I117" i="8" s="1"/>
  <c r="I117" i="9" s="1"/>
  <c r="I117" i="10" s="1"/>
  <c r="I116" i="11" s="1"/>
  <c r="I116" i="12" s="1"/>
  <c r="I116" i="13" s="1"/>
  <c r="I118" i="2"/>
  <c r="I118" i="3" s="1"/>
  <c r="I118" i="4" s="1"/>
  <c r="I118" i="5" s="1"/>
  <c r="I118" i="6" s="1"/>
  <c r="I118" i="7" s="1"/>
  <c r="I118" i="8" s="1"/>
  <c r="I118" i="9" s="1"/>
  <c r="I118" i="10" s="1"/>
  <c r="I117" i="11" s="1"/>
  <c r="I117" i="12" s="1"/>
  <c r="I117" i="13" s="1"/>
  <c r="I119" i="2"/>
  <c r="I119" i="3" s="1"/>
  <c r="I119" i="4" s="1"/>
  <c r="I119" i="5" s="1"/>
  <c r="I119" i="6" s="1"/>
  <c r="I119" i="7" s="1"/>
  <c r="I119" i="8" s="1"/>
  <c r="I119" i="9" s="1"/>
  <c r="I119" i="10" s="1"/>
  <c r="I118" i="11" s="1"/>
  <c r="I118" i="12" s="1"/>
  <c r="I118" i="13" s="1"/>
  <c r="I120" i="2"/>
  <c r="I120" i="3" s="1"/>
  <c r="I120" i="4" s="1"/>
  <c r="I120" i="5" s="1"/>
  <c r="I120" i="6" s="1"/>
  <c r="I120" i="7" s="1"/>
  <c r="I120" i="8" s="1"/>
  <c r="I120" i="9" s="1"/>
  <c r="I120" i="10" s="1"/>
  <c r="I119" i="11" s="1"/>
  <c r="I119" i="12" s="1"/>
  <c r="I119" i="13" s="1"/>
  <c r="I121" i="2"/>
  <c r="I121" i="3" s="1"/>
  <c r="I121" i="4" s="1"/>
  <c r="I121" i="5" s="1"/>
  <c r="I121" i="6" s="1"/>
  <c r="I121" i="7" s="1"/>
  <c r="I121" i="8" s="1"/>
  <c r="I121" i="9" s="1"/>
  <c r="I121" i="10" s="1"/>
  <c r="I120" i="11" s="1"/>
  <c r="I120" i="12" s="1"/>
  <c r="I120" i="13" s="1"/>
  <c r="I122" i="2"/>
  <c r="I122" i="3" s="1"/>
  <c r="I122" i="4" s="1"/>
  <c r="I122" i="5" s="1"/>
  <c r="I122" i="6" s="1"/>
  <c r="I122" i="7" s="1"/>
  <c r="I122" i="8" s="1"/>
  <c r="I122" i="9" s="1"/>
  <c r="I122" i="10" s="1"/>
  <c r="I121" i="11" s="1"/>
  <c r="I121" i="12" s="1"/>
  <c r="I121" i="13" s="1"/>
  <c r="I123" i="2"/>
  <c r="I123" i="3" s="1"/>
  <c r="I123" i="4" s="1"/>
  <c r="I123" i="5" s="1"/>
  <c r="I123" i="6" s="1"/>
  <c r="I123" i="7" s="1"/>
  <c r="I123" i="8" s="1"/>
  <c r="I123" i="9" s="1"/>
  <c r="I123" i="10" s="1"/>
  <c r="I122" i="11" s="1"/>
  <c r="I122" i="12" s="1"/>
  <c r="I122" i="13" s="1"/>
  <c r="I124" i="2"/>
  <c r="I124" i="3" s="1"/>
  <c r="I124" i="4" s="1"/>
  <c r="I124" i="5" s="1"/>
  <c r="I124" i="6" s="1"/>
  <c r="I124" i="7" s="1"/>
  <c r="I124" i="8" s="1"/>
  <c r="I124" i="9" s="1"/>
  <c r="I124" i="10" s="1"/>
  <c r="I123" i="11" s="1"/>
  <c r="I123" i="12" s="1"/>
  <c r="I123" i="13" s="1"/>
  <c r="I125" i="2"/>
  <c r="I125" i="3" s="1"/>
  <c r="I125" i="4" s="1"/>
  <c r="I125" i="5" s="1"/>
  <c r="I125" i="6" s="1"/>
  <c r="I125" i="7" s="1"/>
  <c r="I125" i="8" s="1"/>
  <c r="I125" i="9" s="1"/>
  <c r="I125" i="10" s="1"/>
  <c r="I124" i="11" s="1"/>
  <c r="I124" i="12" s="1"/>
  <c r="I124" i="13" s="1"/>
  <c r="I126" i="2"/>
  <c r="I126" i="3" s="1"/>
  <c r="I126" i="4" s="1"/>
  <c r="I126" i="5" s="1"/>
  <c r="I126" i="6" s="1"/>
  <c r="I126" i="7" s="1"/>
  <c r="I126" i="8" s="1"/>
  <c r="I126" i="9" s="1"/>
  <c r="I126" i="10" s="1"/>
  <c r="I125" i="11" s="1"/>
  <c r="I125" i="12" s="1"/>
  <c r="I125" i="13" s="1"/>
  <c r="I127" i="2"/>
  <c r="I127" i="3" s="1"/>
  <c r="I127" i="4" s="1"/>
  <c r="I127" i="5" s="1"/>
  <c r="I127" i="6" s="1"/>
  <c r="I127" i="7" s="1"/>
  <c r="I127" i="8" s="1"/>
  <c r="I127" i="9" s="1"/>
  <c r="I127" i="10" s="1"/>
  <c r="I126" i="11" s="1"/>
  <c r="I126" i="12" s="1"/>
  <c r="I126" i="13" s="1"/>
  <c r="I128" i="2"/>
  <c r="I128" i="3" s="1"/>
  <c r="I128" i="4" s="1"/>
  <c r="I128" i="5" s="1"/>
  <c r="I128" i="6" s="1"/>
  <c r="I128" i="7" s="1"/>
  <c r="I128" i="8" s="1"/>
  <c r="I128" i="9" s="1"/>
  <c r="I128" i="10" s="1"/>
  <c r="I127" i="11" s="1"/>
  <c r="I127" i="12" s="1"/>
  <c r="I127" i="13" s="1"/>
  <c r="I129" i="2"/>
  <c r="I129" i="3" s="1"/>
  <c r="I129" i="4" s="1"/>
  <c r="I129" i="5" s="1"/>
  <c r="I129" i="6" s="1"/>
  <c r="I129" i="7" s="1"/>
  <c r="I129" i="8" s="1"/>
  <c r="I129" i="9" s="1"/>
  <c r="I129" i="10" s="1"/>
  <c r="I128" i="11" s="1"/>
  <c r="I128" i="12" s="1"/>
  <c r="I128" i="13" s="1"/>
  <c r="I130" i="2"/>
  <c r="I130" i="3" s="1"/>
  <c r="I130" i="4" s="1"/>
  <c r="I130" i="5" s="1"/>
  <c r="I130" i="6" s="1"/>
  <c r="I130" i="7" s="1"/>
  <c r="I130" i="8" s="1"/>
  <c r="I130" i="9" s="1"/>
  <c r="I130" i="10" s="1"/>
  <c r="I129" i="11" s="1"/>
  <c r="I129" i="12" s="1"/>
  <c r="I129" i="13" s="1"/>
  <c r="I131" i="2"/>
  <c r="I131" i="3" s="1"/>
  <c r="I131" i="4" s="1"/>
  <c r="I131" i="5" s="1"/>
  <c r="I131" i="6" s="1"/>
  <c r="I131" i="7" s="1"/>
  <c r="I131" i="8" s="1"/>
  <c r="I131" i="9" s="1"/>
  <c r="I131" i="10" s="1"/>
  <c r="I130" i="11" s="1"/>
  <c r="I130" i="12" s="1"/>
  <c r="I130" i="13" s="1"/>
  <c r="I132" i="2"/>
  <c r="I132" i="3" s="1"/>
  <c r="I132" i="4" s="1"/>
  <c r="I132" i="5" s="1"/>
  <c r="I132" i="6" s="1"/>
  <c r="I132" i="7" s="1"/>
  <c r="I132" i="8" s="1"/>
  <c r="I132" i="9" s="1"/>
  <c r="I132" i="10" s="1"/>
  <c r="I131" i="11" s="1"/>
  <c r="I131" i="12" s="1"/>
  <c r="I131" i="13" s="1"/>
  <c r="I133" i="2"/>
  <c r="I133" i="3" s="1"/>
  <c r="I133" i="4" s="1"/>
  <c r="I133" i="5" s="1"/>
  <c r="I133" i="6" s="1"/>
  <c r="I133" i="7" s="1"/>
  <c r="I133" i="8" s="1"/>
  <c r="I133" i="9" s="1"/>
  <c r="I133" i="10" s="1"/>
  <c r="I132" i="11" s="1"/>
  <c r="I132" i="12" s="1"/>
  <c r="I132" i="13" s="1"/>
  <c r="I134" i="2"/>
  <c r="I134" i="3" s="1"/>
  <c r="I134" i="4" s="1"/>
  <c r="I134" i="5" s="1"/>
  <c r="I134" i="6" s="1"/>
  <c r="I134" i="7" s="1"/>
  <c r="I134" i="8" s="1"/>
  <c r="I134" i="9" s="1"/>
  <c r="I134" i="10" s="1"/>
  <c r="I133" i="11" s="1"/>
  <c r="I133" i="12" s="1"/>
  <c r="I133" i="13" s="1"/>
  <c r="I135" i="2"/>
  <c r="I135" i="3" s="1"/>
  <c r="I135" i="4" s="1"/>
  <c r="I135" i="5" s="1"/>
  <c r="I135" i="6" s="1"/>
  <c r="I135" i="7" s="1"/>
  <c r="I135" i="8" s="1"/>
  <c r="I135" i="9" s="1"/>
  <c r="I135" i="10" s="1"/>
  <c r="I136" i="2"/>
  <c r="I136" i="3" s="1"/>
  <c r="I136" i="4" s="1"/>
  <c r="I136" i="5" s="1"/>
  <c r="I136" i="6" s="1"/>
  <c r="I136" i="7" s="1"/>
  <c r="I136" i="8" s="1"/>
  <c r="I136" i="9" s="1"/>
  <c r="I136" i="10" s="1"/>
  <c r="I135" i="11" s="1"/>
  <c r="I135" i="12" s="1"/>
  <c r="I135" i="13" s="1"/>
  <c r="I137" i="2"/>
  <c r="I137" i="3" s="1"/>
  <c r="I137" i="4" s="1"/>
  <c r="I137" i="5" s="1"/>
  <c r="I137" i="6" s="1"/>
  <c r="I137" i="7" s="1"/>
  <c r="I137" i="8" s="1"/>
  <c r="I137" i="9" s="1"/>
  <c r="I137" i="10" s="1"/>
  <c r="I136" i="11" s="1"/>
  <c r="I136" i="12" s="1"/>
  <c r="I136" i="13" s="1"/>
  <c r="I139" i="2"/>
  <c r="I139" i="3" s="1"/>
  <c r="I139" i="4" s="1"/>
  <c r="I139" i="5" s="1"/>
  <c r="I139" i="6" s="1"/>
  <c r="I139" i="7" s="1"/>
  <c r="I139" i="8" s="1"/>
  <c r="I139" i="9" s="1"/>
  <c r="I139" i="10" s="1"/>
  <c r="I138" i="11" s="1"/>
  <c r="I138" i="12" s="1"/>
  <c r="I138" i="13" s="1"/>
  <c r="I140" i="2"/>
  <c r="I140" i="3" s="1"/>
  <c r="I140" i="4" s="1"/>
  <c r="I140" i="5" s="1"/>
  <c r="I140" i="6" s="1"/>
  <c r="I140" i="7" s="1"/>
  <c r="I140" i="8" s="1"/>
  <c r="I140" i="9" s="1"/>
  <c r="I140" i="10" s="1"/>
  <c r="I139" i="11" s="1"/>
  <c r="I139" i="12" s="1"/>
  <c r="I139" i="13" s="1"/>
  <c r="I141" i="2"/>
  <c r="I141" i="3" s="1"/>
  <c r="I141" i="4" s="1"/>
  <c r="I141" i="5" s="1"/>
  <c r="I141" i="6" s="1"/>
  <c r="I141" i="7" s="1"/>
  <c r="I141" i="8" s="1"/>
  <c r="I141" i="9" s="1"/>
  <c r="I141" i="10" s="1"/>
  <c r="I140" i="11" s="1"/>
  <c r="I140" i="12" s="1"/>
  <c r="I140" i="13" s="1"/>
  <c r="I142" i="2"/>
  <c r="I142" i="3" s="1"/>
  <c r="I142" i="4" s="1"/>
  <c r="I142" i="5" s="1"/>
  <c r="I142" i="6" s="1"/>
  <c r="I142" i="7" s="1"/>
  <c r="I142" i="8" s="1"/>
  <c r="I142" i="9" s="1"/>
  <c r="I142" i="10" s="1"/>
  <c r="I141" i="11" s="1"/>
  <c r="I141" i="12" s="1"/>
  <c r="I141" i="13" s="1"/>
  <c r="I143" i="2"/>
  <c r="I143" i="3" s="1"/>
  <c r="I143" i="4" s="1"/>
  <c r="I143" i="5" s="1"/>
  <c r="I143" i="6" s="1"/>
  <c r="I143" i="7" s="1"/>
  <c r="I143" i="8" s="1"/>
  <c r="I143" i="9" s="1"/>
  <c r="I143" i="10" s="1"/>
  <c r="I142" i="11" s="1"/>
  <c r="I142" i="12" s="1"/>
  <c r="I142" i="13" s="1"/>
  <c r="I144" i="2"/>
  <c r="I144" i="3" s="1"/>
  <c r="I144" i="4" s="1"/>
  <c r="I144" i="5" s="1"/>
  <c r="I144" i="6" s="1"/>
  <c r="I144" i="7" s="1"/>
  <c r="I144" i="8" s="1"/>
  <c r="I144" i="9" s="1"/>
  <c r="I144" i="10" s="1"/>
  <c r="I143" i="11" s="1"/>
  <c r="I143" i="12" s="1"/>
  <c r="I143" i="13" s="1"/>
  <c r="I145" i="2"/>
  <c r="I145" i="3" s="1"/>
  <c r="I145" i="4" s="1"/>
  <c r="I145" i="5" s="1"/>
  <c r="I145" i="6" s="1"/>
  <c r="I145" i="7" s="1"/>
  <c r="I145" i="8" s="1"/>
  <c r="I145" i="9" s="1"/>
  <c r="I145" i="10" s="1"/>
  <c r="I144" i="11" s="1"/>
  <c r="I144" i="12" s="1"/>
  <c r="I144" i="13" s="1"/>
  <c r="I146" i="2"/>
  <c r="I146" i="3" s="1"/>
  <c r="I146" i="4" s="1"/>
  <c r="I146" i="5" s="1"/>
  <c r="I146" i="6" s="1"/>
  <c r="I146" i="7" s="1"/>
  <c r="I146" i="8" s="1"/>
  <c r="I146" i="9" s="1"/>
  <c r="I146" i="10" s="1"/>
  <c r="I145" i="11" s="1"/>
  <c r="I145" i="12" s="1"/>
  <c r="I145" i="13" s="1"/>
  <c r="I148" i="2"/>
  <c r="I148" i="3" s="1"/>
  <c r="I148" i="4" s="1"/>
  <c r="I148" i="5" s="1"/>
  <c r="I148" i="6" s="1"/>
  <c r="I148" i="7" s="1"/>
  <c r="I148" i="8" s="1"/>
  <c r="I148" i="9" s="1"/>
  <c r="I148" i="10" s="1"/>
  <c r="I146" i="11" s="1"/>
  <c r="I146" i="12" s="1"/>
  <c r="I146" i="13" s="1"/>
  <c r="I149" i="2"/>
  <c r="I149" i="3" s="1"/>
  <c r="I149" i="4" s="1"/>
  <c r="I149" i="5" s="1"/>
  <c r="I149" i="6" s="1"/>
  <c r="I149" i="7" s="1"/>
  <c r="I149" i="8" s="1"/>
  <c r="I149" i="9" s="1"/>
  <c r="I149" i="10" s="1"/>
  <c r="I148" i="11" s="1"/>
  <c r="I148" i="12" s="1"/>
  <c r="I148" i="13" s="1"/>
  <c r="I150" i="2"/>
  <c r="I150" i="3" s="1"/>
  <c r="I150" i="4" s="1"/>
  <c r="I150" i="5" s="1"/>
  <c r="I150" i="6" s="1"/>
  <c r="I150" i="7" s="1"/>
  <c r="I150" i="8" s="1"/>
  <c r="I150" i="9" s="1"/>
  <c r="I150" i="10" s="1"/>
  <c r="I149" i="11" s="1"/>
  <c r="I149" i="12" s="1"/>
  <c r="I149" i="13" s="1"/>
  <c r="I151" i="2"/>
  <c r="I151" i="3" s="1"/>
  <c r="I151" i="4" s="1"/>
  <c r="I151" i="5" s="1"/>
  <c r="I151" i="6" s="1"/>
  <c r="I151" i="7" s="1"/>
  <c r="I151" i="8" s="1"/>
  <c r="I151" i="9" s="1"/>
  <c r="I151" i="10" s="1"/>
  <c r="I150" i="11" s="1"/>
  <c r="I150" i="12" s="1"/>
  <c r="I150" i="13" s="1"/>
  <c r="I152" i="2"/>
  <c r="I152" i="3" s="1"/>
  <c r="I152" i="4" s="1"/>
  <c r="I152" i="5" s="1"/>
  <c r="I152" i="6" s="1"/>
  <c r="I152" i="7" s="1"/>
  <c r="I152" i="8" s="1"/>
  <c r="I152" i="9" s="1"/>
  <c r="I152" i="10" s="1"/>
  <c r="I151" i="11" s="1"/>
  <c r="I151" i="12" s="1"/>
  <c r="I151" i="13" s="1"/>
  <c r="I153" i="2"/>
  <c r="I153" i="3" s="1"/>
  <c r="I153" i="4" s="1"/>
  <c r="I153" i="5" s="1"/>
  <c r="I153" i="6" s="1"/>
  <c r="I153" i="7" s="1"/>
  <c r="I153" i="8" s="1"/>
  <c r="I153" i="9" s="1"/>
  <c r="I153" i="10" s="1"/>
  <c r="I152" i="11" s="1"/>
  <c r="I152" i="12" s="1"/>
  <c r="I152" i="13" s="1"/>
  <c r="I154" i="2"/>
  <c r="I154" i="3" s="1"/>
  <c r="I154" i="4" s="1"/>
  <c r="I154" i="5" s="1"/>
  <c r="I154" i="6" s="1"/>
  <c r="I154" i="7" s="1"/>
  <c r="I154" i="8" s="1"/>
  <c r="I154" i="9" s="1"/>
  <c r="I154" i="10" s="1"/>
  <c r="I153" i="11" s="1"/>
  <c r="I153" i="12" s="1"/>
  <c r="I153" i="13" s="1"/>
  <c r="I155" i="2"/>
  <c r="I155" i="3" s="1"/>
  <c r="I155" i="4" s="1"/>
  <c r="I155" i="5" s="1"/>
  <c r="I155" i="6" s="1"/>
  <c r="I155" i="7" s="1"/>
  <c r="I155" i="8" s="1"/>
  <c r="I155" i="9" s="1"/>
  <c r="I155" i="10" s="1"/>
  <c r="I154" i="11" s="1"/>
  <c r="I154" i="12" s="1"/>
  <c r="I154" i="13" s="1"/>
  <c r="I157" i="2"/>
  <c r="I157" i="3" s="1"/>
  <c r="I157" i="4" s="1"/>
  <c r="I157" i="5" s="1"/>
  <c r="I157" i="6" s="1"/>
  <c r="I157" i="7" s="1"/>
  <c r="I157" i="8" s="1"/>
  <c r="I157" i="9" s="1"/>
  <c r="I157" i="10" s="1"/>
  <c r="I156" i="11" s="1"/>
  <c r="I156" i="12" s="1"/>
  <c r="I156" i="13" s="1"/>
  <c r="I158" i="2"/>
  <c r="I158" i="3" s="1"/>
  <c r="I158" i="4" s="1"/>
  <c r="I158" i="5" s="1"/>
  <c r="I158" i="6" s="1"/>
  <c r="I158" i="7" s="1"/>
  <c r="I158" i="8" s="1"/>
  <c r="I158" i="9" s="1"/>
  <c r="I158" i="10" s="1"/>
  <c r="I157" i="11" s="1"/>
  <c r="I157" i="12" s="1"/>
  <c r="I157" i="13" s="1"/>
  <c r="I159" i="2"/>
  <c r="I159" i="3" s="1"/>
  <c r="I159" i="4" s="1"/>
  <c r="I159" i="5" s="1"/>
  <c r="I159" i="6" s="1"/>
  <c r="I159" i="7" s="1"/>
  <c r="I159" i="8" s="1"/>
  <c r="I159" i="9" s="1"/>
  <c r="I159" i="10" s="1"/>
  <c r="I158" i="11" s="1"/>
  <c r="I158" i="12" s="1"/>
  <c r="I158" i="13" s="1"/>
  <c r="I160" i="2"/>
  <c r="I160" i="3" s="1"/>
  <c r="I160" i="4" s="1"/>
  <c r="I160" i="5" s="1"/>
  <c r="I160" i="6" s="1"/>
  <c r="I160" i="7" s="1"/>
  <c r="I160" i="8" s="1"/>
  <c r="I160" i="9" s="1"/>
  <c r="I160" i="10" s="1"/>
  <c r="I159" i="11" s="1"/>
  <c r="I159" i="12" s="1"/>
  <c r="I159" i="13" s="1"/>
  <c r="I161" i="2"/>
  <c r="I161" i="3" s="1"/>
  <c r="I161" i="4" s="1"/>
  <c r="I161" i="5" s="1"/>
  <c r="I161" i="6" s="1"/>
  <c r="I161" i="7" s="1"/>
  <c r="I161" i="8" s="1"/>
  <c r="I161" i="9" s="1"/>
  <c r="I161" i="10" s="1"/>
  <c r="I160" i="11" s="1"/>
  <c r="I160" i="12" s="1"/>
  <c r="I160" i="13" s="1"/>
  <c r="I162" i="2"/>
  <c r="I162" i="3" s="1"/>
  <c r="I162" i="4" s="1"/>
  <c r="I162" i="5" s="1"/>
  <c r="I162" i="6" s="1"/>
  <c r="I162" i="7" s="1"/>
  <c r="I162" i="8" s="1"/>
  <c r="I162" i="9" s="1"/>
  <c r="I162" i="10" s="1"/>
  <c r="I161" i="11" s="1"/>
  <c r="I161" i="12" s="1"/>
  <c r="I161" i="13" s="1"/>
  <c r="I163" i="2"/>
  <c r="I163" i="3" s="1"/>
  <c r="I163" i="4" s="1"/>
  <c r="I163" i="5" s="1"/>
  <c r="I163" i="6" s="1"/>
  <c r="I163" i="7" s="1"/>
  <c r="I163" i="8" s="1"/>
  <c r="I163" i="9" s="1"/>
  <c r="I163" i="10" s="1"/>
  <c r="I162" i="11" s="1"/>
  <c r="I162" i="12" s="1"/>
  <c r="I162" i="13" s="1"/>
  <c r="I164" i="2"/>
  <c r="I164" i="3" s="1"/>
  <c r="I164" i="4" s="1"/>
  <c r="I164" i="5" s="1"/>
  <c r="I164" i="6" s="1"/>
  <c r="I164" i="7" s="1"/>
  <c r="I164" i="8" s="1"/>
  <c r="I164" i="9" s="1"/>
  <c r="I164" i="10" s="1"/>
  <c r="I163" i="11" s="1"/>
  <c r="I163" i="12" s="1"/>
  <c r="I163" i="13" s="1"/>
  <c r="I165" i="2"/>
  <c r="I165" i="3" s="1"/>
  <c r="I165" i="4" s="1"/>
  <c r="I165" i="5" s="1"/>
  <c r="I165" i="6" s="1"/>
  <c r="I165" i="7" s="1"/>
  <c r="I165" i="8" s="1"/>
  <c r="I165" i="9" s="1"/>
  <c r="I165" i="10" s="1"/>
  <c r="I164" i="11" s="1"/>
  <c r="I164" i="12" s="1"/>
  <c r="I164" i="13" s="1"/>
  <c r="I166" i="2"/>
  <c r="I166" i="3" s="1"/>
  <c r="I166" i="4" s="1"/>
  <c r="I166" i="5" s="1"/>
  <c r="I166" i="6" s="1"/>
  <c r="I166" i="7" s="1"/>
  <c r="I166" i="8" s="1"/>
  <c r="I166" i="9" s="1"/>
  <c r="I166" i="10" s="1"/>
  <c r="I165" i="11" s="1"/>
  <c r="I165" i="12" s="1"/>
  <c r="I165" i="13" s="1"/>
  <c r="I167" i="2"/>
  <c r="I167" i="3" s="1"/>
  <c r="I167" i="4" s="1"/>
  <c r="I167" i="5" s="1"/>
  <c r="I167" i="6" s="1"/>
  <c r="I167" i="7" s="1"/>
  <c r="I167" i="8" s="1"/>
  <c r="I167" i="9" s="1"/>
  <c r="I167" i="10" s="1"/>
  <c r="I166" i="11" s="1"/>
  <c r="I166" i="12" s="1"/>
  <c r="I166" i="13" s="1"/>
  <c r="I168" i="2"/>
  <c r="I168" i="3" s="1"/>
  <c r="I168" i="4" s="1"/>
  <c r="I168" i="5" s="1"/>
  <c r="I168" i="6" s="1"/>
  <c r="I168" i="7" s="1"/>
  <c r="I168" i="8" s="1"/>
  <c r="I168" i="9" s="1"/>
  <c r="I168" i="10" s="1"/>
  <c r="I167" i="11" s="1"/>
  <c r="I167" i="12" s="1"/>
  <c r="I167" i="13" s="1"/>
  <c r="I169" i="2"/>
  <c r="I169" i="3" s="1"/>
  <c r="I169" i="4" s="1"/>
  <c r="I169" i="5" s="1"/>
  <c r="I169" i="6" s="1"/>
  <c r="I169" i="7" s="1"/>
  <c r="I169" i="8" s="1"/>
  <c r="I169" i="9" s="1"/>
  <c r="I169" i="10" s="1"/>
  <c r="I168" i="11" s="1"/>
  <c r="I168" i="12" s="1"/>
  <c r="I168" i="13" s="1"/>
  <c r="I170" i="2"/>
  <c r="I170" i="3" s="1"/>
  <c r="I170" i="4" s="1"/>
  <c r="I170" i="5" s="1"/>
  <c r="I170" i="6" s="1"/>
  <c r="I170" i="7" s="1"/>
  <c r="I170" i="8" s="1"/>
  <c r="I170" i="9" s="1"/>
  <c r="I170" i="10" s="1"/>
  <c r="I169" i="11" s="1"/>
  <c r="I169" i="12" s="1"/>
  <c r="I169" i="13" s="1"/>
  <c r="I171" i="2"/>
  <c r="I171" i="3" s="1"/>
  <c r="I171" i="4" s="1"/>
  <c r="I171" i="5" s="1"/>
  <c r="I171" i="6" s="1"/>
  <c r="I171" i="7" s="1"/>
  <c r="I171" i="8" s="1"/>
  <c r="I171" i="9" s="1"/>
  <c r="I171" i="10" s="1"/>
  <c r="I170" i="11" s="1"/>
  <c r="I170" i="12" s="1"/>
  <c r="I170" i="13" s="1"/>
  <c r="I172" i="2"/>
  <c r="I172" i="3" s="1"/>
  <c r="I172" i="4" s="1"/>
  <c r="I172" i="5" s="1"/>
  <c r="I172" i="6" s="1"/>
  <c r="I172" i="7" s="1"/>
  <c r="I172" i="8" s="1"/>
  <c r="I172" i="9" s="1"/>
  <c r="I172" i="10" s="1"/>
  <c r="I171" i="11" s="1"/>
  <c r="I171" i="12" s="1"/>
  <c r="I171" i="13" s="1"/>
  <c r="I172" i="11"/>
  <c r="I172" i="12" s="1"/>
  <c r="I172" i="13" s="1"/>
  <c r="I177" i="2"/>
  <c r="I177" i="4" s="1"/>
  <c r="I177" i="5" s="1"/>
  <c r="I177" i="6" s="1"/>
  <c r="I177" i="7" s="1"/>
  <c r="I177" i="8" s="1"/>
  <c r="I177" i="9" s="1"/>
  <c r="I177" i="10" s="1"/>
  <c r="I175" i="11" s="1"/>
  <c r="I175" i="12" s="1"/>
  <c r="I175" i="13" s="1"/>
  <c r="I178" i="2"/>
  <c r="I178" i="3" s="1"/>
  <c r="I178" i="4" s="1"/>
  <c r="I178" i="5" s="1"/>
  <c r="I178" i="6" s="1"/>
  <c r="I178" i="7" s="1"/>
  <c r="I178" i="8" s="1"/>
  <c r="I178" i="9" s="1"/>
  <c r="I178" i="10" s="1"/>
  <c r="I179" i="2"/>
  <c r="I179" i="3" s="1"/>
  <c r="I179" i="4" s="1"/>
  <c r="I179" i="5" s="1"/>
  <c r="I179" i="6" s="1"/>
  <c r="I179" i="7" s="1"/>
  <c r="I179" i="8" s="1"/>
  <c r="I179" i="9" s="1"/>
  <c r="I179" i="10" s="1"/>
  <c r="I178" i="11" s="1"/>
  <c r="I178" i="12" s="1"/>
  <c r="I178" i="13" s="1"/>
  <c r="I180" i="2"/>
  <c r="I180" i="3" s="1"/>
  <c r="I180" i="4" s="1"/>
  <c r="I180" i="5" s="1"/>
  <c r="I180" i="6" s="1"/>
  <c r="I180" i="7" s="1"/>
  <c r="I180" i="8" s="1"/>
  <c r="I180" i="9" s="1"/>
  <c r="I180" i="10" s="1"/>
  <c r="I179" i="11" s="1"/>
  <c r="I179" i="12" s="1"/>
  <c r="I179" i="13" s="1"/>
  <c r="I181" i="2"/>
  <c r="I181" i="3" s="1"/>
  <c r="I181" i="4" s="1"/>
  <c r="I181" i="5" s="1"/>
  <c r="I181" i="6" s="1"/>
  <c r="I181" i="7" s="1"/>
  <c r="I181" i="8" s="1"/>
  <c r="I181" i="9" s="1"/>
  <c r="I181" i="10" s="1"/>
  <c r="I180" i="11" s="1"/>
  <c r="I180" i="12" s="1"/>
  <c r="I180" i="13" s="1"/>
  <c r="I182" i="2"/>
  <c r="I182" i="3" s="1"/>
  <c r="I182" i="4" s="1"/>
  <c r="I182" i="5" s="1"/>
  <c r="I182" i="6" s="1"/>
  <c r="I182" i="7" s="1"/>
  <c r="I182" i="8" s="1"/>
  <c r="I182" i="9" s="1"/>
  <c r="I182" i="10" s="1"/>
  <c r="I181" i="11" s="1"/>
  <c r="I181" i="12" s="1"/>
  <c r="I181" i="13" s="1"/>
  <c r="I183" i="2"/>
  <c r="I183" i="3" s="1"/>
  <c r="I183" i="4" s="1"/>
  <c r="I183" i="5" s="1"/>
  <c r="I183" i="6" s="1"/>
  <c r="I183" i="7" s="1"/>
  <c r="I183" i="8" s="1"/>
  <c r="I183" i="9" s="1"/>
  <c r="I183" i="10" s="1"/>
  <c r="I182" i="11" s="1"/>
  <c r="I182" i="12" s="1"/>
  <c r="I182" i="13" s="1"/>
  <c r="I184" i="2"/>
  <c r="I184" i="3" s="1"/>
  <c r="I184" i="4" s="1"/>
  <c r="I184" i="5" s="1"/>
  <c r="I184" i="6" s="1"/>
  <c r="I184" i="7" s="1"/>
  <c r="I184" i="8" s="1"/>
  <c r="I184" i="9" s="1"/>
  <c r="I184" i="10" s="1"/>
  <c r="I183" i="11" s="1"/>
  <c r="I183" i="12" s="1"/>
  <c r="I183" i="13" s="1"/>
  <c r="I185" i="2"/>
  <c r="I185" i="3" s="1"/>
  <c r="I185" i="4" s="1"/>
  <c r="I185" i="5" s="1"/>
  <c r="I185" i="6" s="1"/>
  <c r="I185" i="7" s="1"/>
  <c r="I185" i="8" s="1"/>
  <c r="I185" i="9" s="1"/>
  <c r="I185" i="10" s="1"/>
  <c r="I184" i="11" s="1"/>
  <c r="I184" i="12" s="1"/>
  <c r="I184" i="13" s="1"/>
  <c r="I186" i="2"/>
  <c r="I186" i="3" s="1"/>
  <c r="I186" i="4" s="1"/>
  <c r="I186" i="5" s="1"/>
  <c r="I186" i="6" s="1"/>
  <c r="I186" i="7" s="1"/>
  <c r="I186" i="8" s="1"/>
  <c r="I186" i="9" s="1"/>
  <c r="I186" i="10" s="1"/>
  <c r="I185" i="11" s="1"/>
  <c r="I185" i="12" s="1"/>
  <c r="I185" i="13" s="1"/>
  <c r="I187" i="2"/>
  <c r="I187" i="3" s="1"/>
  <c r="I187" i="4" s="1"/>
  <c r="I187" i="5" s="1"/>
  <c r="I187" i="6" s="1"/>
  <c r="I187" i="7" s="1"/>
  <c r="I187" i="8" s="1"/>
  <c r="I187" i="9" s="1"/>
  <c r="I187" i="10" s="1"/>
  <c r="I186" i="11" s="1"/>
  <c r="I186" i="12" s="1"/>
  <c r="I186" i="13" s="1"/>
  <c r="I188" i="2"/>
  <c r="I188" i="3" s="1"/>
  <c r="I188" i="4" s="1"/>
  <c r="I188" i="5" s="1"/>
  <c r="I188" i="6" s="1"/>
  <c r="I188" i="7" s="1"/>
  <c r="I188" i="8" s="1"/>
  <c r="I188" i="9" s="1"/>
  <c r="I188" i="10" s="1"/>
  <c r="I187" i="11" s="1"/>
  <c r="I187" i="12" s="1"/>
  <c r="I187" i="13" s="1"/>
  <c r="I189" i="2"/>
  <c r="I189" i="3" s="1"/>
  <c r="I189" i="4" s="1"/>
  <c r="I189" i="5" s="1"/>
  <c r="I189" i="6" s="1"/>
  <c r="I189" i="7" s="1"/>
  <c r="I189" i="8" s="1"/>
  <c r="I189" i="9" s="1"/>
  <c r="I189" i="10" s="1"/>
  <c r="I188" i="11" s="1"/>
  <c r="I188" i="12" s="1"/>
  <c r="I188" i="13" s="1"/>
  <c r="I190" i="2"/>
  <c r="I190" i="3" s="1"/>
  <c r="I190" i="4" s="1"/>
  <c r="I190" i="5" s="1"/>
  <c r="I190" i="6" s="1"/>
  <c r="I190" i="7" s="1"/>
  <c r="I190" i="8" s="1"/>
  <c r="I190" i="9" s="1"/>
  <c r="I190" i="10" s="1"/>
  <c r="I189" i="11" s="1"/>
  <c r="I189" i="12" s="1"/>
  <c r="I189" i="13" s="1"/>
  <c r="I191" i="2"/>
  <c r="I191" i="3" s="1"/>
  <c r="I191" i="4" s="1"/>
  <c r="I191" i="5" s="1"/>
  <c r="I191" i="6" s="1"/>
  <c r="I191" i="7" s="1"/>
  <c r="I191" i="8" s="1"/>
  <c r="I191" i="9" s="1"/>
  <c r="I191" i="10" s="1"/>
  <c r="I190" i="11" s="1"/>
  <c r="I190" i="12" s="1"/>
  <c r="I190" i="13" s="1"/>
  <c r="I192" i="2"/>
  <c r="I192" i="3" s="1"/>
  <c r="I192" i="4" s="1"/>
  <c r="I192" i="5" s="1"/>
  <c r="I192" i="6" s="1"/>
  <c r="I192" i="7" s="1"/>
  <c r="I192" i="8" s="1"/>
  <c r="I192" i="9" s="1"/>
  <c r="I192" i="10" s="1"/>
  <c r="I191" i="11" s="1"/>
  <c r="I191" i="12" s="1"/>
  <c r="I191" i="13" s="1"/>
  <c r="I193" i="2"/>
  <c r="I193" i="3" s="1"/>
  <c r="I193" i="4" s="1"/>
  <c r="I193" i="5" s="1"/>
  <c r="I193" i="6" s="1"/>
  <c r="I193" i="7" s="1"/>
  <c r="I193" i="8" s="1"/>
  <c r="I193" i="9" s="1"/>
  <c r="I193" i="10" s="1"/>
  <c r="I192" i="11" s="1"/>
  <c r="I192" i="12" s="1"/>
  <c r="I192" i="13" s="1"/>
  <c r="I194" i="2"/>
  <c r="I194" i="3" s="1"/>
  <c r="I194" i="4" s="1"/>
  <c r="I194" i="5" s="1"/>
  <c r="I194" i="6" s="1"/>
  <c r="I194" i="7" s="1"/>
  <c r="I194" i="8" s="1"/>
  <c r="I194" i="9" s="1"/>
  <c r="I194" i="10" s="1"/>
  <c r="I193" i="11" s="1"/>
  <c r="I193" i="12" s="1"/>
  <c r="I193" i="13" s="1"/>
  <c r="I195" i="2"/>
  <c r="I195" i="3" s="1"/>
  <c r="I195" i="4" s="1"/>
  <c r="I195" i="5" s="1"/>
  <c r="I195" i="6" s="1"/>
  <c r="I195" i="7" s="1"/>
  <c r="I195" i="8" s="1"/>
  <c r="I195" i="9" s="1"/>
  <c r="I195" i="10" s="1"/>
  <c r="I194" i="11" s="1"/>
  <c r="I194" i="12" s="1"/>
  <c r="I194" i="13" s="1"/>
  <c r="I196" i="2"/>
  <c r="I196" i="3" s="1"/>
  <c r="I196" i="4" s="1"/>
  <c r="I196" i="5" s="1"/>
  <c r="I196" i="6" s="1"/>
  <c r="I196" i="7" s="1"/>
  <c r="I196" i="8" s="1"/>
  <c r="I196" i="9" s="1"/>
  <c r="I196" i="10" s="1"/>
  <c r="I195" i="11" s="1"/>
  <c r="I195" i="12" s="1"/>
  <c r="I195" i="13" s="1"/>
  <c r="I197" i="2"/>
  <c r="I197" i="3" s="1"/>
  <c r="I197" i="4" s="1"/>
  <c r="I197" i="5" s="1"/>
  <c r="I197" i="6" s="1"/>
  <c r="I197" i="7" s="1"/>
  <c r="I197" i="8" s="1"/>
  <c r="I197" i="9" s="1"/>
  <c r="I197" i="10" s="1"/>
  <c r="I196" i="11" s="1"/>
  <c r="I196" i="12" s="1"/>
  <c r="I196" i="13" s="1"/>
  <c r="I198" i="2"/>
  <c r="I198" i="3" s="1"/>
  <c r="I198" i="4" s="1"/>
  <c r="I198" i="5" s="1"/>
  <c r="I198" i="6" s="1"/>
  <c r="I198" i="7" s="1"/>
  <c r="I198" i="8" s="1"/>
  <c r="I198" i="9" s="1"/>
  <c r="I198" i="10" s="1"/>
  <c r="I197" i="11" s="1"/>
  <c r="I197" i="12" s="1"/>
  <c r="I197" i="13" s="1"/>
  <c r="I199" i="9"/>
  <c r="I199" i="10" s="1"/>
  <c r="I198" i="11" s="1"/>
  <c r="I198" i="12" s="1"/>
  <c r="I198" i="13" s="1"/>
  <c r="I199" i="11"/>
  <c r="I199" i="12" s="1"/>
  <c r="I199" i="13" s="1"/>
  <c r="I203" i="2"/>
  <c r="I203" i="5" s="1"/>
  <c r="I204" i="2"/>
  <c r="I204" i="3" s="1"/>
  <c r="I204" i="4" s="1"/>
  <c r="I204" i="5" s="1"/>
  <c r="I204" i="6" s="1"/>
  <c r="I204" i="7" s="1"/>
  <c r="I204" i="8" s="1"/>
  <c r="I204" i="9" s="1"/>
  <c r="I204" i="10" s="1"/>
  <c r="I205" i="2"/>
  <c r="I205" i="3" s="1"/>
  <c r="I205" i="4" s="1"/>
  <c r="I205" i="5" s="1"/>
  <c r="I205" i="6" s="1"/>
  <c r="I205" i="7" s="1"/>
  <c r="I205" i="8" s="1"/>
  <c r="I205" i="9" s="1"/>
  <c r="I205" i="10" s="1"/>
  <c r="I206" i="2"/>
  <c r="I206" i="3" s="1"/>
  <c r="I206" i="4" s="1"/>
  <c r="I206" i="5" s="1"/>
  <c r="I206" i="6" s="1"/>
  <c r="I206" i="7" s="1"/>
  <c r="I206" i="8" s="1"/>
  <c r="I206" i="9" s="1"/>
  <c r="I206" i="10" s="1"/>
  <c r="I205" i="11" s="1"/>
  <c r="I205" i="12" s="1"/>
  <c r="I205" i="13" s="1"/>
  <c r="I208" i="2"/>
  <c r="I208" i="3" s="1"/>
  <c r="I208" i="4" s="1"/>
  <c r="I208" i="5" s="1"/>
  <c r="I208" i="6" s="1"/>
  <c r="I208" i="7" s="1"/>
  <c r="I208" i="8" s="1"/>
  <c r="I208" i="9" s="1"/>
  <c r="I208" i="10" s="1"/>
  <c r="I207" i="11" s="1"/>
  <c r="I207" i="12" s="1"/>
  <c r="I207" i="13" s="1"/>
  <c r="I209" i="2"/>
  <c r="I209" i="3" s="1"/>
  <c r="I209" i="4" s="1"/>
  <c r="I209" i="5" s="1"/>
  <c r="I209" i="6" s="1"/>
  <c r="I209" i="7" s="1"/>
  <c r="I209" i="8" s="1"/>
  <c r="I209" i="9" s="1"/>
  <c r="I209" i="10" s="1"/>
  <c r="I208" i="11" s="1"/>
  <c r="I208" i="12" s="1"/>
  <c r="I208" i="13" s="1"/>
  <c r="I210" i="2"/>
  <c r="I210" i="3" s="1"/>
  <c r="I210" i="4" s="1"/>
  <c r="I210" i="5" s="1"/>
  <c r="I210" i="6" s="1"/>
  <c r="I210" i="7" s="1"/>
  <c r="I210" i="8" s="1"/>
  <c r="I210" i="9" s="1"/>
  <c r="I210" i="10" s="1"/>
  <c r="I209" i="11" s="1"/>
  <c r="I209" i="12" s="1"/>
  <c r="I209" i="13" s="1"/>
  <c r="I211" i="2"/>
  <c r="I211" i="3" s="1"/>
  <c r="I211" i="4" s="1"/>
  <c r="I211" i="5" s="1"/>
  <c r="I211" i="6" s="1"/>
  <c r="I211" i="7" s="1"/>
  <c r="I211" i="8" s="1"/>
  <c r="I211" i="9" s="1"/>
  <c r="I211" i="10" s="1"/>
  <c r="I210" i="11" s="1"/>
  <c r="I210" i="12" s="1"/>
  <c r="I210" i="13" s="1"/>
  <c r="I212" i="2"/>
  <c r="I212" i="3" s="1"/>
  <c r="I212" i="4" s="1"/>
  <c r="I212" i="5" s="1"/>
  <c r="I212" i="6" s="1"/>
  <c r="I212" i="7" s="1"/>
  <c r="I212" i="8" s="1"/>
  <c r="I212" i="9" s="1"/>
  <c r="I212" i="10" s="1"/>
  <c r="I211" i="11" s="1"/>
  <c r="I211" i="12" s="1"/>
  <c r="I211" i="13" s="1"/>
  <c r="I213" i="2"/>
  <c r="I213" i="3" s="1"/>
  <c r="I213" i="4" s="1"/>
  <c r="I213" i="5" s="1"/>
  <c r="I213" i="6" s="1"/>
  <c r="I213" i="7" s="1"/>
  <c r="I213" i="8" s="1"/>
  <c r="I213" i="9" s="1"/>
  <c r="I213" i="10" s="1"/>
  <c r="I212" i="11" s="1"/>
  <c r="I212" i="12" s="1"/>
  <c r="I212" i="13" s="1"/>
  <c r="I214" i="2"/>
  <c r="I214" i="3" s="1"/>
  <c r="I214" i="4" s="1"/>
  <c r="I214" i="5" s="1"/>
  <c r="I214" i="6" s="1"/>
  <c r="I214" i="7" s="1"/>
  <c r="I214" i="8" s="1"/>
  <c r="I214" i="9" s="1"/>
  <c r="I214" i="10" s="1"/>
  <c r="I213" i="11" s="1"/>
  <c r="I213" i="12" s="1"/>
  <c r="I213" i="13" s="1"/>
  <c r="I215" i="2"/>
  <c r="I215" i="3" s="1"/>
  <c r="I215" i="4" s="1"/>
  <c r="I215" i="5" s="1"/>
  <c r="I215" i="6" s="1"/>
  <c r="I215" i="7" s="1"/>
  <c r="I215" i="8" s="1"/>
  <c r="I215" i="9" s="1"/>
  <c r="I215" i="10" s="1"/>
  <c r="I214" i="11" s="1"/>
  <c r="I214" i="12" s="1"/>
  <c r="I214" i="13" s="1"/>
  <c r="I216" i="2"/>
  <c r="I216" i="3" s="1"/>
  <c r="I216" i="4" s="1"/>
  <c r="I216" i="5" s="1"/>
  <c r="I216" i="6" s="1"/>
  <c r="I216" i="7" s="1"/>
  <c r="I216" i="8" s="1"/>
  <c r="I216" i="9" s="1"/>
  <c r="I216" i="10" s="1"/>
  <c r="I215" i="11" s="1"/>
  <c r="I215" i="12" s="1"/>
  <c r="I215" i="13" s="1"/>
  <c r="I217" i="2"/>
  <c r="I217" i="3" s="1"/>
  <c r="I217" i="4" s="1"/>
  <c r="I217" i="5" s="1"/>
  <c r="I217" i="6" s="1"/>
  <c r="I217" i="7" s="1"/>
  <c r="I217" i="8" s="1"/>
  <c r="I217" i="9" s="1"/>
  <c r="I217" i="10" s="1"/>
  <c r="I216" i="11" s="1"/>
  <c r="I216" i="12" s="1"/>
  <c r="I216" i="13" s="1"/>
  <c r="I218" i="2"/>
  <c r="I218" i="3" s="1"/>
  <c r="I218" i="4" s="1"/>
  <c r="I218" i="5" s="1"/>
  <c r="I218" i="6" s="1"/>
  <c r="I218" i="7" s="1"/>
  <c r="I218" i="8" s="1"/>
  <c r="I218" i="9" s="1"/>
  <c r="I218" i="10" s="1"/>
  <c r="I217" i="11" s="1"/>
  <c r="I217" i="12" s="1"/>
  <c r="I217" i="13" s="1"/>
  <c r="I219" i="2"/>
  <c r="I219" i="3" s="1"/>
  <c r="I219" i="4" s="1"/>
  <c r="I219" i="5" s="1"/>
  <c r="I219" i="6" s="1"/>
  <c r="I219" i="7" s="1"/>
  <c r="I219" i="8" s="1"/>
  <c r="I219" i="9" s="1"/>
  <c r="I219" i="10" s="1"/>
  <c r="I218" i="11" s="1"/>
  <c r="I218" i="12" s="1"/>
  <c r="I218" i="13" s="1"/>
  <c r="I220" i="2"/>
  <c r="I220" i="3" s="1"/>
  <c r="I220" i="4" s="1"/>
  <c r="I220" i="5" s="1"/>
  <c r="I220" i="6" s="1"/>
  <c r="I220" i="7" s="1"/>
  <c r="I220" i="8" s="1"/>
  <c r="I220" i="9" s="1"/>
  <c r="I220" i="10" s="1"/>
  <c r="I219" i="11" s="1"/>
  <c r="I219" i="12" s="1"/>
  <c r="I219" i="13" s="1"/>
  <c r="I221" i="2"/>
  <c r="I221" i="3" s="1"/>
  <c r="I221" i="4" s="1"/>
  <c r="I221" i="5" s="1"/>
  <c r="I221" i="6" s="1"/>
  <c r="I221" i="7" s="1"/>
  <c r="I221" i="8" s="1"/>
  <c r="I221" i="9" s="1"/>
  <c r="I221" i="10" s="1"/>
  <c r="I220" i="11" s="1"/>
  <c r="I220" i="12" s="1"/>
  <c r="I220" i="13" s="1"/>
  <c r="I222" i="2"/>
  <c r="I222" i="3" s="1"/>
  <c r="I222" i="4" s="1"/>
  <c r="I222" i="5" s="1"/>
  <c r="I222" i="6" s="1"/>
  <c r="I222" i="7" s="1"/>
  <c r="I222" i="8" s="1"/>
  <c r="I222" i="9" s="1"/>
  <c r="I222" i="10" s="1"/>
  <c r="I221" i="11" s="1"/>
  <c r="I221" i="12" s="1"/>
  <c r="I221" i="13" s="1"/>
  <c r="I223" i="2"/>
  <c r="I223" i="3" s="1"/>
  <c r="I223" i="4" s="1"/>
  <c r="I223" i="5" s="1"/>
  <c r="I223" i="6" s="1"/>
  <c r="I223" i="7" s="1"/>
  <c r="I223" i="8" s="1"/>
  <c r="I223" i="9" s="1"/>
  <c r="I223" i="10" s="1"/>
  <c r="I222" i="11" s="1"/>
  <c r="I222" i="12" s="1"/>
  <c r="I222" i="13" s="1"/>
  <c r="I224" i="2"/>
  <c r="I224" i="3" s="1"/>
  <c r="I224" i="4" s="1"/>
  <c r="I224" i="5" s="1"/>
  <c r="I224" i="6" s="1"/>
  <c r="I224" i="7" s="1"/>
  <c r="I224" i="8" s="1"/>
  <c r="I224" i="9" s="1"/>
  <c r="I224" i="10" s="1"/>
  <c r="I223" i="11" s="1"/>
  <c r="I223" i="12" s="1"/>
  <c r="I223" i="13" s="1"/>
  <c r="I225" i="2"/>
  <c r="I225" i="3" s="1"/>
  <c r="I225" i="4" s="1"/>
  <c r="I225" i="5" s="1"/>
  <c r="I225" i="6" s="1"/>
  <c r="I225" i="7" s="1"/>
  <c r="I225" i="8" s="1"/>
  <c r="I225" i="9" s="1"/>
  <c r="I225" i="10" s="1"/>
  <c r="I224" i="11" s="1"/>
  <c r="I224" i="12" s="1"/>
  <c r="I224" i="13" s="1"/>
  <c r="I226" i="2"/>
  <c r="I226" i="3" s="1"/>
  <c r="I226" i="4" s="1"/>
  <c r="I226" i="5" s="1"/>
  <c r="I226" i="6" s="1"/>
  <c r="I226" i="7" s="1"/>
  <c r="I226" i="8" s="1"/>
  <c r="I226" i="9" s="1"/>
  <c r="I226" i="10" s="1"/>
  <c r="I225" i="11" s="1"/>
  <c r="I225" i="12" s="1"/>
  <c r="I225" i="13" s="1"/>
  <c r="I227" i="2"/>
  <c r="I227" i="3" s="1"/>
  <c r="I227" i="4" s="1"/>
  <c r="I227" i="5" s="1"/>
  <c r="I227" i="6" s="1"/>
  <c r="I227" i="7" s="1"/>
  <c r="I227" i="8" s="1"/>
  <c r="I227" i="9" s="1"/>
  <c r="I227" i="10" s="1"/>
  <c r="I226" i="11" s="1"/>
  <c r="I226" i="12" s="1"/>
  <c r="I226" i="13" s="1"/>
  <c r="I228" i="2"/>
  <c r="I228" i="3" s="1"/>
  <c r="I228" i="4" s="1"/>
  <c r="I228" i="5" s="1"/>
  <c r="I228" i="6" s="1"/>
  <c r="I228" i="7" s="1"/>
  <c r="I228" i="8" s="1"/>
  <c r="I228" i="9" s="1"/>
  <c r="I228" i="10" s="1"/>
  <c r="I227" i="11" s="1"/>
  <c r="I227" i="12" s="1"/>
  <c r="I227" i="13" s="1"/>
  <c r="I229" i="2"/>
  <c r="I229" i="3" s="1"/>
  <c r="I229" i="4" s="1"/>
  <c r="I229" i="5" s="1"/>
  <c r="I229" i="6" s="1"/>
  <c r="I229" i="7" s="1"/>
  <c r="I229" i="8" s="1"/>
  <c r="I229" i="9" s="1"/>
  <c r="I229" i="10" s="1"/>
  <c r="I228" i="11" s="1"/>
  <c r="I228" i="12" s="1"/>
  <c r="I228" i="13" s="1"/>
  <c r="I230" i="2"/>
  <c r="I230" i="3" s="1"/>
  <c r="I230" i="4" s="1"/>
  <c r="I230" i="5" s="1"/>
  <c r="I230" i="6" s="1"/>
  <c r="I230" i="7" s="1"/>
  <c r="I230" i="8" s="1"/>
  <c r="I230" i="9" s="1"/>
  <c r="I230" i="10" s="1"/>
  <c r="I229" i="11" s="1"/>
  <c r="I229" i="12" s="1"/>
  <c r="I229" i="13" s="1"/>
  <c r="I231" i="2"/>
  <c r="I231" i="3" s="1"/>
  <c r="I231" i="4" s="1"/>
  <c r="I231" i="5" s="1"/>
  <c r="I231" i="6" s="1"/>
  <c r="I231" i="7" s="1"/>
  <c r="I231" i="8" s="1"/>
  <c r="I231" i="9" s="1"/>
  <c r="I231" i="10" s="1"/>
  <c r="I230" i="11" s="1"/>
  <c r="I230" i="12" s="1"/>
  <c r="I230" i="13" s="1"/>
  <c r="I232" i="2"/>
  <c r="I232" i="3" s="1"/>
  <c r="I232" i="4" s="1"/>
  <c r="I232" i="5" s="1"/>
  <c r="I232" i="6" s="1"/>
  <c r="I232" i="7" s="1"/>
  <c r="I232" i="8" s="1"/>
  <c r="I232" i="9" s="1"/>
  <c r="I232" i="10" s="1"/>
  <c r="I231" i="11" s="1"/>
  <c r="I231" i="12" s="1"/>
  <c r="I231" i="13" s="1"/>
  <c r="I233" i="2"/>
  <c r="I233" i="3" s="1"/>
  <c r="I233" i="4" s="1"/>
  <c r="I233" i="5" s="1"/>
  <c r="I233" i="6" s="1"/>
  <c r="I233" i="7" s="1"/>
  <c r="I233" i="8" s="1"/>
  <c r="I233" i="9" s="1"/>
  <c r="I233" i="10" s="1"/>
  <c r="I232" i="11" s="1"/>
  <c r="I232" i="12" s="1"/>
  <c r="I232" i="13" s="1"/>
  <c r="I234" i="2"/>
  <c r="I234" i="3" s="1"/>
  <c r="I234" i="4" s="1"/>
  <c r="I234" i="5" s="1"/>
  <c r="I234" i="6" s="1"/>
  <c r="I234" i="7" s="1"/>
  <c r="I234" i="8" s="1"/>
  <c r="I234" i="9" s="1"/>
  <c r="I234" i="10" s="1"/>
  <c r="I233" i="11" s="1"/>
  <c r="I233" i="12" s="1"/>
  <c r="I233" i="13" s="1"/>
  <c r="I235" i="2"/>
  <c r="I235" i="3" s="1"/>
  <c r="I235" i="4" s="1"/>
  <c r="I235" i="5" s="1"/>
  <c r="I235" i="6" s="1"/>
  <c r="I235" i="7" s="1"/>
  <c r="I235" i="8" s="1"/>
  <c r="I235" i="9" s="1"/>
  <c r="I235" i="10" s="1"/>
  <c r="I234" i="11" s="1"/>
  <c r="I234" i="12" s="1"/>
  <c r="I234" i="13" s="1"/>
  <c r="I236" i="2"/>
  <c r="I236" i="3" s="1"/>
  <c r="I236" i="4" s="1"/>
  <c r="I236" i="5" s="1"/>
  <c r="I236" i="6" s="1"/>
  <c r="I236" i="7" s="1"/>
  <c r="I236" i="8" s="1"/>
  <c r="I236" i="9" s="1"/>
  <c r="I236" i="10" s="1"/>
  <c r="I235" i="11" s="1"/>
  <c r="I235" i="12" s="1"/>
  <c r="I235" i="13" s="1"/>
  <c r="I237" i="2"/>
  <c r="I237" i="3" s="1"/>
  <c r="I237" i="4" s="1"/>
  <c r="I237" i="5" s="1"/>
  <c r="I237" i="6" s="1"/>
  <c r="I237" i="7" s="1"/>
  <c r="I237" i="8" s="1"/>
  <c r="I237" i="9" s="1"/>
  <c r="I237" i="10" s="1"/>
  <c r="I236" i="11" s="1"/>
  <c r="I236" i="12" s="1"/>
  <c r="I236" i="13" s="1"/>
  <c r="I238" i="2"/>
  <c r="I238" i="3" s="1"/>
  <c r="I238" i="4" s="1"/>
  <c r="I238" i="5" s="1"/>
  <c r="I238" i="6" s="1"/>
  <c r="I238" i="7" s="1"/>
  <c r="I238" i="8" s="1"/>
  <c r="I238" i="9" s="1"/>
  <c r="I238" i="10" s="1"/>
  <c r="I237" i="11" s="1"/>
  <c r="I237" i="12" s="1"/>
  <c r="I237" i="13" s="1"/>
  <c r="I239" i="2"/>
  <c r="I239" i="3" s="1"/>
  <c r="I239" i="4" s="1"/>
  <c r="I239" i="5" s="1"/>
  <c r="I239" i="6" s="1"/>
  <c r="I239" i="7" s="1"/>
  <c r="I239" i="8" s="1"/>
  <c r="I239" i="9" s="1"/>
  <c r="I239" i="10" s="1"/>
  <c r="I238" i="11" s="1"/>
  <c r="I238" i="12" s="1"/>
  <c r="I238" i="13" s="1"/>
  <c r="I240" i="2"/>
  <c r="I240" i="3" s="1"/>
  <c r="I240" i="4" s="1"/>
  <c r="I240" i="5" s="1"/>
  <c r="I240" i="6" s="1"/>
  <c r="I240" i="7" s="1"/>
  <c r="I240" i="8" s="1"/>
  <c r="I240" i="9" s="1"/>
  <c r="I240" i="10" s="1"/>
  <c r="I239" i="11" s="1"/>
  <c r="I239" i="12" s="1"/>
  <c r="I239" i="13" s="1"/>
  <c r="I241" i="2"/>
  <c r="I241" i="3" s="1"/>
  <c r="I241" i="4" s="1"/>
  <c r="I241" i="5" s="1"/>
  <c r="I241" i="6" s="1"/>
  <c r="I241" i="7" s="1"/>
  <c r="I241" i="8" s="1"/>
  <c r="I241" i="9" s="1"/>
  <c r="I241" i="10" s="1"/>
  <c r="I240" i="11" s="1"/>
  <c r="I240" i="12" s="1"/>
  <c r="I240" i="13" s="1"/>
  <c r="I242" i="2"/>
  <c r="I242" i="3" s="1"/>
  <c r="I242" i="4" s="1"/>
  <c r="I242" i="5" s="1"/>
  <c r="I242" i="6" s="1"/>
  <c r="I242" i="7" s="1"/>
  <c r="I242" i="8" s="1"/>
  <c r="I242" i="9" s="1"/>
  <c r="I242" i="10" s="1"/>
  <c r="I241" i="11" s="1"/>
  <c r="I241" i="12" s="1"/>
  <c r="I241" i="13" s="1"/>
  <c r="I243" i="2"/>
  <c r="I243" i="3" s="1"/>
  <c r="I243" i="4" s="1"/>
  <c r="I243" i="5" s="1"/>
  <c r="I243" i="6" s="1"/>
  <c r="I243" i="7" s="1"/>
  <c r="I243" i="8" s="1"/>
  <c r="I243" i="9" s="1"/>
  <c r="I243" i="10" s="1"/>
  <c r="I242" i="11" s="1"/>
  <c r="I242" i="12" s="1"/>
  <c r="I242" i="13" s="1"/>
  <c r="I244" i="2"/>
  <c r="I244" i="3" s="1"/>
  <c r="I244" i="4" s="1"/>
  <c r="I244" i="5" s="1"/>
  <c r="I244" i="6" s="1"/>
  <c r="I244" i="7" s="1"/>
  <c r="I244" i="8" s="1"/>
  <c r="I244" i="9" s="1"/>
  <c r="I244" i="10" s="1"/>
  <c r="I243" i="11" s="1"/>
  <c r="I243" i="12" s="1"/>
  <c r="I243" i="13" s="1"/>
  <c r="I245" i="2"/>
  <c r="I245" i="3" s="1"/>
  <c r="I245" i="4" s="1"/>
  <c r="I245" i="5" s="1"/>
  <c r="I245" i="6" s="1"/>
  <c r="I245" i="7" s="1"/>
  <c r="I245" i="8" s="1"/>
  <c r="I245" i="9" s="1"/>
  <c r="I245" i="10" s="1"/>
  <c r="I244" i="11" s="1"/>
  <c r="I244" i="12" s="1"/>
  <c r="I244" i="13" s="1"/>
  <c r="I246" i="2"/>
  <c r="I246" i="3" s="1"/>
  <c r="I246" i="4" s="1"/>
  <c r="I246" i="5" s="1"/>
  <c r="I246" i="6" s="1"/>
  <c r="I246" i="7" s="1"/>
  <c r="I246" i="8" s="1"/>
  <c r="I246" i="9" s="1"/>
  <c r="I246" i="10" s="1"/>
  <c r="I245" i="11" s="1"/>
  <c r="I245" i="12" s="1"/>
  <c r="I245" i="13" s="1"/>
  <c r="I247" i="2"/>
  <c r="I247" i="3" s="1"/>
  <c r="I247" i="4" s="1"/>
  <c r="I247" i="5" s="1"/>
  <c r="I247" i="6" s="1"/>
  <c r="I247" i="7" s="1"/>
  <c r="I247" i="8" s="1"/>
  <c r="I247" i="9" s="1"/>
  <c r="I247" i="10" s="1"/>
  <c r="I246" i="11" s="1"/>
  <c r="I246" i="12" s="1"/>
  <c r="I246" i="13" s="1"/>
  <c r="I248" i="2"/>
  <c r="I248" i="3" s="1"/>
  <c r="I248" i="4" s="1"/>
  <c r="I248" i="5" s="1"/>
  <c r="I248" i="6" s="1"/>
  <c r="I248" i="7" s="1"/>
  <c r="I248" i="8" s="1"/>
  <c r="I248" i="9" s="1"/>
  <c r="I248" i="10" s="1"/>
  <c r="I247" i="11" s="1"/>
  <c r="I247" i="12" s="1"/>
  <c r="I247" i="13" s="1"/>
  <c r="I249" i="2"/>
  <c r="I249" i="3" s="1"/>
  <c r="I249" i="4" s="1"/>
  <c r="I249" i="5" s="1"/>
  <c r="I249" i="6" s="1"/>
  <c r="I249" i="7" s="1"/>
  <c r="I249" i="8" s="1"/>
  <c r="I249" i="9" s="1"/>
  <c r="I249" i="10" s="1"/>
  <c r="I248" i="11" s="1"/>
  <c r="I248" i="12" s="1"/>
  <c r="I248" i="13" s="1"/>
  <c r="I250" i="2"/>
  <c r="I250" i="3" s="1"/>
  <c r="I250" i="4" s="1"/>
  <c r="I250" i="5" s="1"/>
  <c r="I250" i="6" s="1"/>
  <c r="I250" i="7" s="1"/>
  <c r="I250" i="8" s="1"/>
  <c r="I250" i="9" s="1"/>
  <c r="I250" i="10" s="1"/>
  <c r="I249" i="11" s="1"/>
  <c r="I249" i="12" s="1"/>
  <c r="I249" i="13" s="1"/>
  <c r="I251" i="2"/>
  <c r="I251" i="3" s="1"/>
  <c r="I251" i="4" s="1"/>
  <c r="I251" i="5" s="1"/>
  <c r="I251" i="6" s="1"/>
  <c r="I251" i="7" s="1"/>
  <c r="I251" i="8" s="1"/>
  <c r="I251" i="9" s="1"/>
  <c r="I251" i="10" s="1"/>
  <c r="I250" i="11" s="1"/>
  <c r="I250" i="12" s="1"/>
  <c r="I250" i="13" s="1"/>
  <c r="I252" i="2"/>
  <c r="I252" i="3" s="1"/>
  <c r="I252" i="4" s="1"/>
  <c r="I252" i="5" s="1"/>
  <c r="I252" i="6" s="1"/>
  <c r="I252" i="7" s="1"/>
  <c r="I252" i="8" s="1"/>
  <c r="I252" i="9" s="1"/>
  <c r="I252" i="10" s="1"/>
  <c r="I251" i="11" s="1"/>
  <c r="I251" i="12" s="1"/>
  <c r="I251" i="13" s="1"/>
  <c r="I253" i="2"/>
  <c r="I253" i="3" s="1"/>
  <c r="I253" i="4" s="1"/>
  <c r="I253" i="5" s="1"/>
  <c r="I253" i="6" s="1"/>
  <c r="I253" i="7" s="1"/>
  <c r="I253" i="8" s="1"/>
  <c r="I253" i="9" s="1"/>
  <c r="I253" i="10" s="1"/>
  <c r="I252" i="11" s="1"/>
  <c r="I252" i="12" s="1"/>
  <c r="I252" i="13" s="1"/>
  <c r="I254" i="2"/>
  <c r="I254" i="3" s="1"/>
  <c r="I254" i="4" s="1"/>
  <c r="I254" i="5" s="1"/>
  <c r="I254" i="6" s="1"/>
  <c r="I254" i="7" s="1"/>
  <c r="I254" i="8" s="1"/>
  <c r="I254" i="9" s="1"/>
  <c r="I254" i="10" s="1"/>
  <c r="I253" i="11" s="1"/>
  <c r="I253" i="12" s="1"/>
  <c r="I253" i="13" s="1"/>
  <c r="I255" i="2"/>
  <c r="I255" i="3" s="1"/>
  <c r="I255" i="4" s="1"/>
  <c r="I255" i="5" s="1"/>
  <c r="I255" i="6" s="1"/>
  <c r="I255" i="7" s="1"/>
  <c r="I255" i="8" s="1"/>
  <c r="I255" i="9" s="1"/>
  <c r="I255" i="10" s="1"/>
  <c r="I254" i="11" s="1"/>
  <c r="I254" i="12" s="1"/>
  <c r="I254" i="13" s="1"/>
  <c r="I256" i="2"/>
  <c r="I256" i="3" s="1"/>
  <c r="I256" i="4" s="1"/>
  <c r="I256" i="5" s="1"/>
  <c r="I256" i="6" s="1"/>
  <c r="I256" i="7" s="1"/>
  <c r="I256" i="8" s="1"/>
  <c r="I256" i="9" s="1"/>
  <c r="I256" i="10" s="1"/>
  <c r="I255" i="11" s="1"/>
  <c r="I255" i="12" s="1"/>
  <c r="I255" i="13" s="1"/>
  <c r="I257" i="2"/>
  <c r="I257" i="3" s="1"/>
  <c r="I257" i="4" s="1"/>
  <c r="I257" i="5" s="1"/>
  <c r="I257" i="6" s="1"/>
  <c r="I257" i="7" s="1"/>
  <c r="I257" i="8" s="1"/>
  <c r="I257" i="9" s="1"/>
  <c r="I257" i="10" s="1"/>
  <c r="I256" i="11" s="1"/>
  <c r="I256" i="12" s="1"/>
  <c r="I256" i="13" s="1"/>
  <c r="I258" i="2"/>
  <c r="I258" i="3" s="1"/>
  <c r="I258" i="4" s="1"/>
  <c r="I258" i="5" s="1"/>
  <c r="I258" i="6" s="1"/>
  <c r="I258" i="7" s="1"/>
  <c r="I258" i="8" s="1"/>
  <c r="I258" i="9" s="1"/>
  <c r="I258" i="10" s="1"/>
  <c r="I257" i="11" s="1"/>
  <c r="I257" i="12" s="1"/>
  <c r="I257" i="13" s="1"/>
  <c r="I259" i="2"/>
  <c r="I259" i="3" s="1"/>
  <c r="I259" i="4" s="1"/>
  <c r="I259" i="5" s="1"/>
  <c r="I259" i="6" s="1"/>
  <c r="I259" i="7" s="1"/>
  <c r="I259" i="8" s="1"/>
  <c r="I259" i="9" s="1"/>
  <c r="I259" i="10" s="1"/>
  <c r="I258" i="11" s="1"/>
  <c r="I258" i="12" s="1"/>
  <c r="I258" i="13" s="1"/>
  <c r="I260" i="2"/>
  <c r="I260" i="3" s="1"/>
  <c r="I260" i="4" s="1"/>
  <c r="I260" i="5" s="1"/>
  <c r="I260" i="6" s="1"/>
  <c r="I260" i="7" s="1"/>
  <c r="I260" i="8" s="1"/>
  <c r="I260" i="9" s="1"/>
  <c r="I260" i="10" s="1"/>
  <c r="I259" i="11" s="1"/>
  <c r="I259" i="12" s="1"/>
  <c r="I259" i="13" s="1"/>
  <c r="I261" i="2"/>
  <c r="I261" i="3" s="1"/>
  <c r="I261" i="4" s="1"/>
  <c r="I261" i="5" s="1"/>
  <c r="I261" i="6" s="1"/>
  <c r="I261" i="7" s="1"/>
  <c r="I261" i="8" s="1"/>
  <c r="I261" i="9" s="1"/>
  <c r="I261" i="10" s="1"/>
  <c r="I260" i="11" s="1"/>
  <c r="I260" i="12" s="1"/>
  <c r="I260" i="13" s="1"/>
  <c r="I262" i="2"/>
  <c r="I262" i="3" s="1"/>
  <c r="I262" i="4" s="1"/>
  <c r="I262" i="5" s="1"/>
  <c r="I262" i="6" s="1"/>
  <c r="I262" i="7" s="1"/>
  <c r="I262" i="8" s="1"/>
  <c r="I262" i="9" s="1"/>
  <c r="I262" i="10" s="1"/>
  <c r="I261" i="11" s="1"/>
  <c r="I261" i="12" s="1"/>
  <c r="I261" i="13" s="1"/>
  <c r="I263" i="2"/>
  <c r="I263" i="3" s="1"/>
  <c r="I263" i="4" s="1"/>
  <c r="I263" i="5" s="1"/>
  <c r="I263" i="6" s="1"/>
  <c r="I263" i="7" s="1"/>
  <c r="I263" i="8" s="1"/>
  <c r="I263" i="9" s="1"/>
  <c r="I263" i="10" s="1"/>
  <c r="I262" i="11" s="1"/>
  <c r="I262" i="12" s="1"/>
  <c r="I262" i="13" s="1"/>
  <c r="I264" i="2"/>
  <c r="I264" i="3" s="1"/>
  <c r="I264" i="4" s="1"/>
  <c r="I264" i="5" s="1"/>
  <c r="I264" i="6" s="1"/>
  <c r="I264" i="7" s="1"/>
  <c r="I264" i="8" s="1"/>
  <c r="I264" i="9" s="1"/>
  <c r="I264" i="10" s="1"/>
  <c r="I263" i="11" s="1"/>
  <c r="I263" i="12" s="1"/>
  <c r="I263" i="13" s="1"/>
  <c r="I265" i="2"/>
  <c r="I265" i="3" s="1"/>
  <c r="I265" i="4" s="1"/>
  <c r="I265" i="5" s="1"/>
  <c r="I265" i="6" s="1"/>
  <c r="I265" i="7" s="1"/>
  <c r="I265" i="8" s="1"/>
  <c r="I265" i="9" s="1"/>
  <c r="I265" i="10" s="1"/>
  <c r="I264" i="11" s="1"/>
  <c r="I264" i="12" s="1"/>
  <c r="I264" i="13" s="1"/>
  <c r="I266" i="2"/>
  <c r="I266" i="3" s="1"/>
  <c r="I266" i="4" s="1"/>
  <c r="I266" i="5" s="1"/>
  <c r="I266" i="6" s="1"/>
  <c r="I266" i="7" s="1"/>
  <c r="I266" i="8" s="1"/>
  <c r="I266" i="9" s="1"/>
  <c r="I266" i="10" s="1"/>
  <c r="I265" i="11" s="1"/>
  <c r="I265" i="12" s="1"/>
  <c r="I265" i="13" s="1"/>
  <c r="I267" i="2"/>
  <c r="I267" i="3" s="1"/>
  <c r="I267" i="4" s="1"/>
  <c r="I267" i="5" s="1"/>
  <c r="I267" i="6" s="1"/>
  <c r="I267" i="7" s="1"/>
  <c r="I267" i="8" s="1"/>
  <c r="I267" i="9" s="1"/>
  <c r="I267" i="10" s="1"/>
  <c r="I266" i="11" s="1"/>
  <c r="I266" i="12" s="1"/>
  <c r="I266" i="13" s="1"/>
  <c r="I268" i="2"/>
  <c r="I268" i="3" s="1"/>
  <c r="I268" i="4" s="1"/>
  <c r="I268" i="5" s="1"/>
  <c r="I268" i="6" s="1"/>
  <c r="I268" i="7" s="1"/>
  <c r="I268" i="8" s="1"/>
  <c r="I268" i="9" s="1"/>
  <c r="I268" i="10" s="1"/>
  <c r="I267" i="11" s="1"/>
  <c r="I267" i="12" s="1"/>
  <c r="I267" i="13" s="1"/>
  <c r="I269" i="2"/>
  <c r="I269" i="3" s="1"/>
  <c r="I269" i="4" s="1"/>
  <c r="I269" i="5" s="1"/>
  <c r="I269" i="6" s="1"/>
  <c r="I269" i="7" s="1"/>
  <c r="I269" i="8" s="1"/>
  <c r="I269" i="9" s="1"/>
  <c r="I269" i="10" s="1"/>
  <c r="I268" i="11" s="1"/>
  <c r="I268" i="12" s="1"/>
  <c r="I268" i="13" s="1"/>
  <c r="I270" i="2"/>
  <c r="I270" i="3" s="1"/>
  <c r="I270" i="4" s="1"/>
  <c r="I270" i="5" s="1"/>
  <c r="I270" i="6" s="1"/>
  <c r="I270" i="7" s="1"/>
  <c r="I270" i="8" s="1"/>
  <c r="I270" i="9" s="1"/>
  <c r="I270" i="10" s="1"/>
  <c r="I269" i="11" s="1"/>
  <c r="I269" i="12" s="1"/>
  <c r="I269" i="13" s="1"/>
  <c r="I271" i="2"/>
  <c r="I271" i="3" s="1"/>
  <c r="I271" i="4" s="1"/>
  <c r="I271" i="5" s="1"/>
  <c r="I271" i="6" s="1"/>
  <c r="I271" i="7" s="1"/>
  <c r="I271" i="8" s="1"/>
  <c r="I271" i="9" s="1"/>
  <c r="I271" i="10" s="1"/>
  <c r="I270" i="11" s="1"/>
  <c r="I270" i="12" s="1"/>
  <c r="I270" i="13" s="1"/>
  <c r="I272" i="2"/>
  <c r="I272" i="3" s="1"/>
  <c r="I272" i="4" s="1"/>
  <c r="I272" i="5" s="1"/>
  <c r="I272" i="6" s="1"/>
  <c r="I272" i="7" s="1"/>
  <c r="I272" i="8" s="1"/>
  <c r="I272" i="9" s="1"/>
  <c r="I272" i="10" s="1"/>
  <c r="I271" i="11" s="1"/>
  <c r="I271" i="12" s="1"/>
  <c r="I271" i="13" s="1"/>
  <c r="I273" i="2"/>
  <c r="I273" i="3" s="1"/>
  <c r="I273" i="4" s="1"/>
  <c r="I273" i="5" s="1"/>
  <c r="I273" i="6" s="1"/>
  <c r="I273" i="7" s="1"/>
  <c r="I273" i="8" s="1"/>
  <c r="I273" i="9" s="1"/>
  <c r="I273" i="10" s="1"/>
  <c r="I272" i="11" s="1"/>
  <c r="I272" i="12" s="1"/>
  <c r="I272" i="13" s="1"/>
  <c r="I274" i="2"/>
  <c r="I274" i="3" s="1"/>
  <c r="I274" i="4" s="1"/>
  <c r="I274" i="5" s="1"/>
  <c r="I274" i="6" s="1"/>
  <c r="I274" i="7" s="1"/>
  <c r="I274" i="8" s="1"/>
  <c r="I274" i="9" s="1"/>
  <c r="I274" i="10" s="1"/>
  <c r="I273" i="11" s="1"/>
  <c r="I273" i="12" s="1"/>
  <c r="I273" i="13" s="1"/>
  <c r="I275" i="2"/>
  <c r="I275" i="3" s="1"/>
  <c r="I275" i="4" s="1"/>
  <c r="I275" i="5" s="1"/>
  <c r="I275" i="6" s="1"/>
  <c r="I275" i="7" s="1"/>
  <c r="I275" i="8" s="1"/>
  <c r="I275" i="9" s="1"/>
  <c r="I275" i="10" s="1"/>
  <c r="I274" i="11" s="1"/>
  <c r="I274" i="12" s="1"/>
  <c r="I274" i="13" s="1"/>
  <c r="I276" i="2"/>
  <c r="I276" i="3" s="1"/>
  <c r="I276" i="4" s="1"/>
  <c r="I276" i="5" s="1"/>
  <c r="I276" i="6" s="1"/>
  <c r="I276" i="7" s="1"/>
  <c r="I276" i="8" s="1"/>
  <c r="I276" i="9" s="1"/>
  <c r="I276" i="10" s="1"/>
  <c r="I275" i="11" s="1"/>
  <c r="I275" i="12" s="1"/>
  <c r="I275" i="13" s="1"/>
  <c r="I277" i="2"/>
  <c r="I277" i="3" s="1"/>
  <c r="I277" i="4" s="1"/>
  <c r="I277" i="5" s="1"/>
  <c r="I277" i="6" s="1"/>
  <c r="I277" i="7" s="1"/>
  <c r="I277" i="8" s="1"/>
  <c r="I277" i="9" s="1"/>
  <c r="I277" i="10" s="1"/>
  <c r="I276" i="11" s="1"/>
  <c r="I276" i="12" s="1"/>
  <c r="I276" i="13" s="1"/>
  <c r="I278" i="2"/>
  <c r="I278" i="3" s="1"/>
  <c r="I278" i="4" s="1"/>
  <c r="I278" i="5" s="1"/>
  <c r="I278" i="6" s="1"/>
  <c r="I278" i="7" s="1"/>
  <c r="I278" i="8" s="1"/>
  <c r="I278" i="9" s="1"/>
  <c r="I278" i="10" s="1"/>
  <c r="I277" i="11" s="1"/>
  <c r="I277" i="12" s="1"/>
  <c r="I277" i="13" s="1"/>
  <c r="I279" i="2"/>
  <c r="I279" i="3" s="1"/>
  <c r="I279" i="4" s="1"/>
  <c r="I279" i="5" s="1"/>
  <c r="I279" i="6" s="1"/>
  <c r="I279" i="7" s="1"/>
  <c r="I279" i="8" s="1"/>
  <c r="I279" i="9" s="1"/>
  <c r="I279" i="10" s="1"/>
  <c r="I278" i="11" s="1"/>
  <c r="I278" i="12" s="1"/>
  <c r="I278" i="13" s="1"/>
  <c r="I280" i="2"/>
  <c r="I280" i="3" s="1"/>
  <c r="I280" i="4" s="1"/>
  <c r="I280" i="5" s="1"/>
  <c r="I280" i="6" s="1"/>
  <c r="I280" i="7" s="1"/>
  <c r="I280" i="8" s="1"/>
  <c r="I280" i="9" s="1"/>
  <c r="I280" i="10" s="1"/>
  <c r="I279" i="11" s="1"/>
  <c r="I279" i="12" s="1"/>
  <c r="I279" i="13" s="1"/>
  <c r="I281" i="2"/>
  <c r="I281" i="3" s="1"/>
  <c r="I281" i="4" s="1"/>
  <c r="I281" i="5" s="1"/>
  <c r="I281" i="6" s="1"/>
  <c r="I281" i="7" s="1"/>
  <c r="I281" i="8" s="1"/>
  <c r="I281" i="9" s="1"/>
  <c r="I281" i="10" s="1"/>
  <c r="I280" i="11" s="1"/>
  <c r="I280" i="12" s="1"/>
  <c r="I280" i="13" s="1"/>
  <c r="I282" i="2"/>
  <c r="I282" i="3" s="1"/>
  <c r="I282" i="4" s="1"/>
  <c r="I282" i="5" s="1"/>
  <c r="I282" i="6" s="1"/>
  <c r="I282" i="7" s="1"/>
  <c r="I282" i="8" s="1"/>
  <c r="I282" i="9" s="1"/>
  <c r="I282" i="10" s="1"/>
  <c r="I281" i="11" s="1"/>
  <c r="I281" i="12" s="1"/>
  <c r="I281" i="13" s="1"/>
  <c r="I283" i="2"/>
  <c r="I283" i="3" s="1"/>
  <c r="I283" i="4" s="1"/>
  <c r="I283" i="5" s="1"/>
  <c r="I283" i="6" s="1"/>
  <c r="I283" i="7" s="1"/>
  <c r="I283" i="8" s="1"/>
  <c r="I283" i="9" s="1"/>
  <c r="I283" i="10" s="1"/>
  <c r="I282" i="11" s="1"/>
  <c r="I282" i="12" s="1"/>
  <c r="I282" i="13" s="1"/>
  <c r="I284" i="2"/>
  <c r="I284" i="3" s="1"/>
  <c r="I284" i="4" s="1"/>
  <c r="I284" i="5" s="1"/>
  <c r="I284" i="6" s="1"/>
  <c r="I284" i="7" s="1"/>
  <c r="I284" i="8" s="1"/>
  <c r="I284" i="9" s="1"/>
  <c r="I284" i="10" s="1"/>
  <c r="I283" i="11" s="1"/>
  <c r="I283" i="12" s="1"/>
  <c r="I283" i="13" s="1"/>
  <c r="I285" i="2"/>
  <c r="I285" i="3" s="1"/>
  <c r="I285" i="4" s="1"/>
  <c r="I285" i="5" s="1"/>
  <c r="I285" i="6" s="1"/>
  <c r="I285" i="7" s="1"/>
  <c r="I285" i="8" s="1"/>
  <c r="I285" i="9" s="1"/>
  <c r="I285" i="10" s="1"/>
  <c r="I284" i="11" s="1"/>
  <c r="I284" i="12" s="1"/>
  <c r="I284" i="13" s="1"/>
  <c r="I286" i="2"/>
  <c r="I286" i="3" s="1"/>
  <c r="I286" i="4" s="1"/>
  <c r="I286" i="5" s="1"/>
  <c r="I286" i="6" s="1"/>
  <c r="I286" i="7" s="1"/>
  <c r="I286" i="8" s="1"/>
  <c r="I286" i="9" s="1"/>
  <c r="I286" i="10" s="1"/>
  <c r="I285" i="11" s="1"/>
  <c r="I285" i="12" s="1"/>
  <c r="I285" i="13" s="1"/>
  <c r="I287" i="2"/>
  <c r="I287" i="3" s="1"/>
  <c r="I287" i="4" s="1"/>
  <c r="I287" i="5" s="1"/>
  <c r="I287" i="6" s="1"/>
  <c r="I287" i="7" s="1"/>
  <c r="I287" i="8" s="1"/>
  <c r="I287" i="9" s="1"/>
  <c r="I287" i="10" s="1"/>
  <c r="I286" i="11" s="1"/>
  <c r="I286" i="12" s="1"/>
  <c r="I286" i="13" s="1"/>
  <c r="I288" i="2"/>
  <c r="I288" i="3" s="1"/>
  <c r="I288" i="4" s="1"/>
  <c r="I288" i="5" s="1"/>
  <c r="I288" i="6" s="1"/>
  <c r="I288" i="7" s="1"/>
  <c r="I288" i="8" s="1"/>
  <c r="I288" i="9" s="1"/>
  <c r="I288" i="10" s="1"/>
  <c r="I287" i="11" s="1"/>
  <c r="I287" i="12" s="1"/>
  <c r="I287" i="13" s="1"/>
  <c r="I289" i="2"/>
  <c r="I289" i="3" s="1"/>
  <c r="I289" i="4" s="1"/>
  <c r="I289" i="5" s="1"/>
  <c r="I289" i="6" s="1"/>
  <c r="I289" i="7" s="1"/>
  <c r="I289" i="8" s="1"/>
  <c r="I289" i="9" s="1"/>
  <c r="I289" i="10" s="1"/>
  <c r="I288" i="11" s="1"/>
  <c r="I288" i="12" s="1"/>
  <c r="I288" i="13" s="1"/>
  <c r="I290" i="2"/>
  <c r="I290" i="3" s="1"/>
  <c r="I290" i="4" s="1"/>
  <c r="I290" i="5" s="1"/>
  <c r="I290" i="6" s="1"/>
  <c r="I290" i="7" s="1"/>
  <c r="I290" i="8" s="1"/>
  <c r="I290" i="9" s="1"/>
  <c r="I290" i="10" s="1"/>
  <c r="I289" i="11" s="1"/>
  <c r="I289" i="12" s="1"/>
  <c r="I289" i="13" s="1"/>
  <c r="I291" i="2"/>
  <c r="I291" i="3" s="1"/>
  <c r="I291" i="4" s="1"/>
  <c r="I291" i="5" s="1"/>
  <c r="I291" i="6" s="1"/>
  <c r="I291" i="7" s="1"/>
  <c r="I291" i="8" s="1"/>
  <c r="I291" i="9" s="1"/>
  <c r="I291" i="10" s="1"/>
  <c r="I290" i="11" s="1"/>
  <c r="I290" i="12" s="1"/>
  <c r="I290" i="13" s="1"/>
  <c r="I292" i="2"/>
  <c r="I292" i="3" s="1"/>
  <c r="I292" i="4" s="1"/>
  <c r="I292" i="5" s="1"/>
  <c r="I292" i="6" s="1"/>
  <c r="I292" i="7" s="1"/>
  <c r="I292" i="8" s="1"/>
  <c r="I292" i="9" s="1"/>
  <c r="I292" i="10" s="1"/>
  <c r="I291" i="11" s="1"/>
  <c r="I291" i="12" s="1"/>
  <c r="I291" i="13" s="1"/>
  <c r="I293" i="2"/>
  <c r="I293" i="3" s="1"/>
  <c r="I293" i="4" s="1"/>
  <c r="I293" i="5" s="1"/>
  <c r="I293" i="6" s="1"/>
  <c r="I293" i="7" s="1"/>
  <c r="I293" i="8" s="1"/>
  <c r="I293" i="9" s="1"/>
  <c r="I293" i="10" s="1"/>
  <c r="I292" i="11" s="1"/>
  <c r="I292" i="12" s="1"/>
  <c r="I292" i="13" s="1"/>
  <c r="I294" i="2"/>
  <c r="I294" i="3" s="1"/>
  <c r="I294" i="4" s="1"/>
  <c r="I294" i="5" s="1"/>
  <c r="I294" i="6" s="1"/>
  <c r="I294" i="7" s="1"/>
  <c r="I294" i="8" s="1"/>
  <c r="I294" i="9" s="1"/>
  <c r="I294" i="10" s="1"/>
  <c r="I293" i="11" s="1"/>
  <c r="I293" i="12" s="1"/>
  <c r="I293" i="13" s="1"/>
  <c r="I295" i="2"/>
  <c r="I295" i="3" s="1"/>
  <c r="I295" i="4" s="1"/>
  <c r="I295" i="5" s="1"/>
  <c r="I295" i="6" s="1"/>
  <c r="I295" i="7" s="1"/>
  <c r="I295" i="8" s="1"/>
  <c r="I295" i="9" s="1"/>
  <c r="I295" i="10" s="1"/>
  <c r="I294" i="11" s="1"/>
  <c r="I294" i="12" s="1"/>
  <c r="I294" i="13" s="1"/>
  <c r="I296" i="2"/>
  <c r="I296" i="3" s="1"/>
  <c r="I296" i="4" s="1"/>
  <c r="I296" i="5" s="1"/>
  <c r="I296" i="6" s="1"/>
  <c r="I296" i="7" s="1"/>
  <c r="I296" i="8" s="1"/>
  <c r="I296" i="9" s="1"/>
  <c r="I296" i="10" s="1"/>
  <c r="I295" i="11" s="1"/>
  <c r="I295" i="12" s="1"/>
  <c r="I295" i="13" s="1"/>
  <c r="I297" i="2"/>
  <c r="I297" i="3" s="1"/>
  <c r="I297" i="4" s="1"/>
  <c r="I297" i="5" s="1"/>
  <c r="I297" i="6" s="1"/>
  <c r="I297" i="7" s="1"/>
  <c r="I297" i="8" s="1"/>
  <c r="I297" i="9" s="1"/>
  <c r="I297" i="10" s="1"/>
  <c r="I296" i="11" s="1"/>
  <c r="I296" i="12" s="1"/>
  <c r="I296" i="13" s="1"/>
  <c r="I298" i="2"/>
  <c r="I298" i="3" s="1"/>
  <c r="I298" i="4" s="1"/>
  <c r="I298" i="5" s="1"/>
  <c r="I298" i="6" s="1"/>
  <c r="I298" i="7" s="1"/>
  <c r="I298" i="8" s="1"/>
  <c r="I298" i="9" s="1"/>
  <c r="I298" i="10" s="1"/>
  <c r="I297" i="11" s="1"/>
  <c r="I297" i="12" s="1"/>
  <c r="I297" i="13" s="1"/>
  <c r="I299" i="2"/>
  <c r="I299" i="3" s="1"/>
  <c r="I299" i="4" s="1"/>
  <c r="I299" i="5" s="1"/>
  <c r="I299" i="6" s="1"/>
  <c r="I299" i="7" s="1"/>
  <c r="I299" i="8" s="1"/>
  <c r="I299" i="9" s="1"/>
  <c r="I299" i="10" s="1"/>
  <c r="I298" i="11" s="1"/>
  <c r="I298" i="12" s="1"/>
  <c r="I298" i="13" s="1"/>
  <c r="I300" i="2"/>
  <c r="I300" i="3" s="1"/>
  <c r="I300" i="4" s="1"/>
  <c r="I300" i="5" s="1"/>
  <c r="I300" i="6" s="1"/>
  <c r="I300" i="7" s="1"/>
  <c r="I300" i="8" s="1"/>
  <c r="I300" i="9" s="1"/>
  <c r="I300" i="10" s="1"/>
  <c r="I299" i="11" s="1"/>
  <c r="I299" i="12" s="1"/>
  <c r="I299" i="13" s="1"/>
  <c r="I301" i="2"/>
  <c r="I301" i="3" s="1"/>
  <c r="I301" i="4" s="1"/>
  <c r="I301" i="5" s="1"/>
  <c r="I301" i="6" s="1"/>
  <c r="I301" i="7" s="1"/>
  <c r="I301" i="8" s="1"/>
  <c r="I301" i="9" s="1"/>
  <c r="I301" i="10" s="1"/>
  <c r="I300" i="11" s="1"/>
  <c r="I300" i="12" s="1"/>
  <c r="I300" i="13" s="1"/>
  <c r="I302" i="2"/>
  <c r="I302" i="3" s="1"/>
  <c r="I302" i="4" s="1"/>
  <c r="I302" i="5" s="1"/>
  <c r="I302" i="6" s="1"/>
  <c r="I302" i="7" s="1"/>
  <c r="I302" i="8" s="1"/>
  <c r="I302" i="9" s="1"/>
  <c r="I302" i="10" s="1"/>
  <c r="I301" i="11" s="1"/>
  <c r="I301" i="12" s="1"/>
  <c r="I301" i="13" s="1"/>
  <c r="I303" i="2"/>
  <c r="I303" i="3" s="1"/>
  <c r="I303" i="4" s="1"/>
  <c r="I303" i="5" s="1"/>
  <c r="I303" i="6" s="1"/>
  <c r="I303" i="7" s="1"/>
  <c r="I303" i="8" s="1"/>
  <c r="I303" i="9" s="1"/>
  <c r="I303" i="10" s="1"/>
  <c r="I302" i="11" s="1"/>
  <c r="I302" i="12" s="1"/>
  <c r="I302" i="13" s="1"/>
  <c r="I304" i="2"/>
  <c r="I304" i="3" s="1"/>
  <c r="I304" i="4" s="1"/>
  <c r="I304" i="5" s="1"/>
  <c r="I304" i="6" s="1"/>
  <c r="I304" i="7" s="1"/>
  <c r="I304" i="8" s="1"/>
  <c r="H8" i="1"/>
  <c r="I8" i="1"/>
  <c r="J8" i="1"/>
  <c r="L8" i="1"/>
  <c r="M8" i="1"/>
  <c r="N8" i="1"/>
  <c r="P8" i="1"/>
  <c r="Q8" i="1"/>
  <c r="R8" i="1"/>
  <c r="T8" i="1"/>
  <c r="V8" i="1"/>
  <c r="H9" i="1"/>
  <c r="I9" i="1"/>
  <c r="J9" i="1"/>
  <c r="L9" i="1"/>
  <c r="M9" i="1"/>
  <c r="N9" i="1"/>
  <c r="P9" i="1"/>
  <c r="Q9" i="1"/>
  <c r="R9" i="1"/>
  <c r="T9" i="1"/>
  <c r="V9" i="1"/>
  <c r="H10" i="1"/>
  <c r="I10" i="1"/>
  <c r="J10" i="1"/>
  <c r="L10" i="1"/>
  <c r="M10" i="1"/>
  <c r="N10" i="1"/>
  <c r="P10" i="1"/>
  <c r="Q10" i="1"/>
  <c r="R10" i="1"/>
  <c r="T10" i="1"/>
  <c r="V10" i="1"/>
  <c r="H11" i="1"/>
  <c r="I11" i="1"/>
  <c r="J11" i="1"/>
  <c r="L11" i="1"/>
  <c r="M11" i="1"/>
  <c r="N11" i="1"/>
  <c r="P11" i="1"/>
  <c r="Q11" i="1"/>
  <c r="R11" i="1"/>
  <c r="T11" i="1"/>
  <c r="V11" i="1"/>
  <c r="H12" i="1"/>
  <c r="I12" i="1"/>
  <c r="J12" i="1"/>
  <c r="L12" i="1"/>
  <c r="M12" i="1"/>
  <c r="N12" i="1"/>
  <c r="P12" i="1"/>
  <c r="Q12" i="1"/>
  <c r="R12" i="1"/>
  <c r="T12" i="1"/>
  <c r="V12" i="1"/>
  <c r="H13" i="1"/>
  <c r="I13" i="1"/>
  <c r="J13" i="1"/>
  <c r="L13" i="1"/>
  <c r="M13" i="1"/>
  <c r="N13" i="1"/>
  <c r="P13" i="1"/>
  <c r="Q13" i="1"/>
  <c r="R13" i="1"/>
  <c r="T13" i="1"/>
  <c r="V13" i="1"/>
  <c r="H14" i="1"/>
  <c r="I14" i="1"/>
  <c r="J14" i="1"/>
  <c r="L14" i="1"/>
  <c r="M14" i="1"/>
  <c r="N14" i="1"/>
  <c r="P14" i="1"/>
  <c r="Q14" i="1"/>
  <c r="R14" i="1"/>
  <c r="T14" i="1"/>
  <c r="V14" i="1"/>
  <c r="H15" i="1"/>
  <c r="I15" i="1"/>
  <c r="J15" i="1"/>
  <c r="L15" i="1"/>
  <c r="M15" i="1"/>
  <c r="N15" i="1"/>
  <c r="P15" i="1"/>
  <c r="Q15" i="1"/>
  <c r="R15" i="1"/>
  <c r="T15" i="1"/>
  <c r="V15" i="1"/>
  <c r="H16" i="1"/>
  <c r="I16" i="1"/>
  <c r="J16" i="1"/>
  <c r="L16" i="1"/>
  <c r="M16" i="1"/>
  <c r="N16" i="1"/>
  <c r="P16" i="1"/>
  <c r="Q16" i="1"/>
  <c r="R16" i="1"/>
  <c r="T16" i="1"/>
  <c r="V16" i="1"/>
  <c r="H17" i="1"/>
  <c r="I17" i="1"/>
  <c r="J17" i="1"/>
  <c r="L17" i="1"/>
  <c r="M17" i="1"/>
  <c r="N17" i="1"/>
  <c r="P17" i="1"/>
  <c r="Q17" i="1"/>
  <c r="R17" i="1"/>
  <c r="T17" i="1"/>
  <c r="V17" i="1"/>
  <c r="H18" i="1"/>
  <c r="I18" i="1"/>
  <c r="J18" i="1"/>
  <c r="L18" i="1"/>
  <c r="M18" i="1"/>
  <c r="N18" i="1"/>
  <c r="P18" i="1"/>
  <c r="Q18" i="1"/>
  <c r="R18" i="1"/>
  <c r="T18" i="1"/>
  <c r="V18" i="1"/>
  <c r="H19" i="1"/>
  <c r="I19" i="1"/>
  <c r="J19" i="1"/>
  <c r="L19" i="1"/>
  <c r="M19" i="1"/>
  <c r="N19" i="1"/>
  <c r="P19" i="1"/>
  <c r="Q19" i="1"/>
  <c r="R19" i="1"/>
  <c r="T19" i="1"/>
  <c r="V19" i="1"/>
  <c r="H20" i="1"/>
  <c r="I20" i="1"/>
  <c r="J20" i="1"/>
  <c r="L20" i="1"/>
  <c r="M20" i="1"/>
  <c r="N20" i="1"/>
  <c r="P20" i="1"/>
  <c r="Q20" i="1"/>
  <c r="R20" i="1"/>
  <c r="T20" i="1"/>
  <c r="V20" i="1"/>
  <c r="H21" i="1"/>
  <c r="I21" i="1"/>
  <c r="J21" i="1"/>
  <c r="L21" i="1"/>
  <c r="M21" i="1"/>
  <c r="N21" i="1"/>
  <c r="P21" i="1"/>
  <c r="Q21" i="1"/>
  <c r="R21" i="1"/>
  <c r="T21" i="1"/>
  <c r="V21" i="1"/>
  <c r="H22" i="1"/>
  <c r="I22" i="1"/>
  <c r="J22" i="1"/>
  <c r="L22" i="1"/>
  <c r="M22" i="1"/>
  <c r="N22" i="1"/>
  <c r="P22" i="1"/>
  <c r="Q22" i="1"/>
  <c r="R22" i="1"/>
  <c r="T22" i="1"/>
  <c r="V22" i="1"/>
  <c r="H23" i="1"/>
  <c r="I23" i="1"/>
  <c r="J23" i="1"/>
  <c r="L23" i="1"/>
  <c r="M23" i="1"/>
  <c r="P23" i="1"/>
  <c r="Q23" i="1"/>
  <c r="R23" i="1"/>
  <c r="T23" i="1"/>
  <c r="V23" i="1"/>
  <c r="H24" i="1"/>
  <c r="I24" i="1"/>
  <c r="J24" i="1"/>
  <c r="L24" i="1"/>
  <c r="M24" i="1"/>
  <c r="N24" i="1"/>
  <c r="P24" i="1"/>
  <c r="Q24" i="1"/>
  <c r="R24" i="1"/>
  <c r="T24" i="1"/>
  <c r="V24" i="1"/>
  <c r="I99" i="2"/>
  <c r="I99" i="3" s="1"/>
  <c r="I99" i="4" s="1"/>
  <c r="I99" i="5" s="1"/>
  <c r="I99" i="6" s="1"/>
  <c r="I99" i="7" s="1"/>
  <c r="I99" i="8" s="1"/>
  <c r="I99" i="9" s="1"/>
  <c r="I99" i="10" s="1"/>
  <c r="I98" i="11" s="1"/>
  <c r="I98" i="12" s="1"/>
  <c r="I98" i="13" s="1"/>
  <c r="I138" i="2"/>
  <c r="I138" i="3" s="1"/>
  <c r="I138" i="4" s="1"/>
  <c r="I138" i="5" s="1"/>
  <c r="I138" i="6" s="1"/>
  <c r="I138" i="7" s="1"/>
  <c r="I138" i="8" s="1"/>
  <c r="I138" i="9" s="1"/>
  <c r="I138" i="10" s="1"/>
  <c r="I137" i="11" s="1"/>
  <c r="I137" i="12" s="1"/>
  <c r="I137" i="13" s="1"/>
  <c r="I85" i="2"/>
  <c r="I85" i="3" s="1"/>
  <c r="I85" i="4" s="1"/>
  <c r="I85" i="5" s="1"/>
  <c r="I85" i="6" s="1"/>
  <c r="I85" i="7" s="1"/>
  <c r="I85" i="8" s="1"/>
  <c r="I85" i="9" s="1"/>
  <c r="I85" i="10" s="1"/>
  <c r="I84" i="11" s="1"/>
  <c r="I84" i="12" s="1"/>
  <c r="I84" i="13" s="1"/>
  <c r="I87" i="2"/>
  <c r="I87" i="3" s="1"/>
  <c r="I87" i="4" s="1"/>
  <c r="I87" i="5" s="1"/>
  <c r="I87" i="6" s="1"/>
  <c r="I87" i="7" s="1"/>
  <c r="I87" i="8" s="1"/>
  <c r="I87" i="9" s="1"/>
  <c r="I87" i="10" s="1"/>
  <c r="I86" i="11" s="1"/>
  <c r="I86" i="12" s="1"/>
  <c r="I86" i="13" s="1"/>
  <c r="I156" i="2"/>
  <c r="I156" i="3" s="1"/>
  <c r="I156" i="4" s="1"/>
  <c r="I156" i="5" s="1"/>
  <c r="I156" i="6" s="1"/>
  <c r="I156" i="7" s="1"/>
  <c r="I156" i="8" s="1"/>
  <c r="I156" i="9" s="1"/>
  <c r="I156" i="10" s="1"/>
  <c r="I155" i="11" s="1"/>
  <c r="I155" i="12" s="1"/>
  <c r="I155" i="13" s="1"/>
  <c r="I207" i="2"/>
  <c r="I207" i="3" s="1"/>
  <c r="I207" i="4" s="1"/>
  <c r="I207" i="5" s="1"/>
  <c r="I207" i="6" s="1"/>
  <c r="I207" i="7" s="1"/>
  <c r="I207" i="8" s="1"/>
  <c r="I207" i="9" s="1"/>
  <c r="I207" i="10" s="1"/>
  <c r="I206" i="11" s="1"/>
  <c r="I206" i="12" s="1"/>
  <c r="I206" i="13" s="1"/>
  <c r="V7" i="1"/>
  <c r="T7" i="1"/>
  <c r="R7" i="1"/>
  <c r="I23" i="5"/>
  <c r="I23" i="6" s="1"/>
  <c r="I23" i="7" s="1"/>
  <c r="I23" i="8" s="1"/>
  <c r="I23" i="9" s="1"/>
  <c r="I23" i="10" s="1"/>
  <c r="I23" i="11" s="1"/>
  <c r="I23" i="12" s="1"/>
  <c r="I23" i="13" s="1"/>
  <c r="I23" i="2"/>
  <c r="I23" i="3" s="1"/>
  <c r="Q7" i="1"/>
  <c r="P7" i="1"/>
  <c r="N7" i="1"/>
  <c r="I7" i="2"/>
  <c r="I7" i="3" s="1"/>
  <c r="I7" i="4" s="1"/>
  <c r="I7" i="5" s="1"/>
  <c r="I7" i="6" s="1"/>
  <c r="I7" i="7" s="1"/>
  <c r="I7" i="8" s="1"/>
  <c r="I7" i="9" s="1"/>
  <c r="I7" i="10" s="1"/>
  <c r="I7" i="11" s="1"/>
  <c r="I7" i="12" s="1"/>
  <c r="I7" i="13" s="1"/>
  <c r="I8" i="2"/>
  <c r="I8" i="3" s="1"/>
  <c r="I8" i="4" s="1"/>
  <c r="I8" i="5" s="1"/>
  <c r="I8" i="6" s="1"/>
  <c r="I8" i="7" s="1"/>
  <c r="I8" i="8" s="1"/>
  <c r="I8" i="9" s="1"/>
  <c r="I8" i="10" s="1"/>
  <c r="I8" i="11" s="1"/>
  <c r="I8" i="12" s="1"/>
  <c r="I8" i="13" s="1"/>
  <c r="I9" i="2"/>
  <c r="I9" i="3" s="1"/>
  <c r="I9" i="4" s="1"/>
  <c r="I9" i="5" s="1"/>
  <c r="I9" i="6" s="1"/>
  <c r="I9" i="7" s="1"/>
  <c r="I9" i="8" s="1"/>
  <c r="I9" i="9" s="1"/>
  <c r="I9" i="10" s="1"/>
  <c r="I9" i="11" s="1"/>
  <c r="I9" i="12" s="1"/>
  <c r="I9" i="13" s="1"/>
  <c r="I10" i="2"/>
  <c r="I10" i="3" s="1"/>
  <c r="I10" i="4" s="1"/>
  <c r="I10" i="5" s="1"/>
  <c r="I10" i="6" s="1"/>
  <c r="I10" i="7" s="1"/>
  <c r="I10" i="8" s="1"/>
  <c r="I10" i="9" s="1"/>
  <c r="I10" i="10" s="1"/>
  <c r="I10" i="11" s="1"/>
  <c r="I10" i="12" s="1"/>
  <c r="I10" i="13" s="1"/>
  <c r="I19" i="2"/>
  <c r="I19" i="3" s="1"/>
  <c r="I19" i="4" s="1"/>
  <c r="I19" i="5" s="1"/>
  <c r="I19" i="6" s="1"/>
  <c r="I19" i="7" s="1"/>
  <c r="I19" i="8" s="1"/>
  <c r="I19" i="9" s="1"/>
  <c r="I19" i="10" s="1"/>
  <c r="I19" i="11" s="1"/>
  <c r="I19" i="12" s="1"/>
  <c r="I19" i="13" s="1"/>
  <c r="I20" i="2"/>
  <c r="I20" i="3" s="1"/>
  <c r="I20" i="4" s="1"/>
  <c r="I20" i="5" s="1"/>
  <c r="I20" i="6" s="1"/>
  <c r="I20" i="7" s="1"/>
  <c r="I20" i="8" s="1"/>
  <c r="I20" i="9" s="1"/>
  <c r="I20" i="10" s="1"/>
  <c r="I20" i="11" s="1"/>
  <c r="I20" i="12" s="1"/>
  <c r="I20" i="13" s="1"/>
  <c r="I21" i="2"/>
  <c r="I21" i="3" s="1"/>
  <c r="I21" i="4" s="1"/>
  <c r="I21" i="5" s="1"/>
  <c r="I21" i="6" s="1"/>
  <c r="I21" i="7" s="1"/>
  <c r="I21" i="8" s="1"/>
  <c r="I21" i="9" s="1"/>
  <c r="I21" i="10" s="1"/>
  <c r="I21" i="11" s="1"/>
  <c r="I21" i="12" s="1"/>
  <c r="I21" i="13" s="1"/>
  <c r="I25" i="2"/>
  <c r="I25" i="3" s="1"/>
  <c r="I25" i="4" s="1"/>
  <c r="I25" i="5" s="1"/>
  <c r="I25" i="6" s="1"/>
  <c r="I25" i="7" s="1"/>
  <c r="I25" i="8" s="1"/>
  <c r="I25" i="9" s="1"/>
  <c r="I25" i="10" s="1"/>
  <c r="I25" i="11" s="1"/>
  <c r="I25" i="12" s="1"/>
  <c r="I25" i="13" s="1"/>
  <c r="I27" i="2"/>
  <c r="I27" i="3" s="1"/>
  <c r="I27" i="4" s="1"/>
  <c r="I27" i="5" s="1"/>
  <c r="I27" i="6" s="1"/>
  <c r="I27" i="7" s="1"/>
  <c r="I27" i="8" s="1"/>
  <c r="I27" i="9" s="1"/>
  <c r="I27" i="10" s="1"/>
  <c r="I27" i="11" s="1"/>
  <c r="I27" i="12" s="1"/>
  <c r="I27" i="13" s="1"/>
  <c r="I28" i="2"/>
  <c r="I28" i="3" s="1"/>
  <c r="I28" i="4" s="1"/>
  <c r="I28" i="5" s="1"/>
  <c r="I28" i="6" s="1"/>
  <c r="I28" i="7" s="1"/>
  <c r="I28" i="8" s="1"/>
  <c r="I28" i="9" s="1"/>
  <c r="I28" i="10" s="1"/>
  <c r="I28" i="11" s="1"/>
  <c r="I28" i="12" s="1"/>
  <c r="I28" i="13" s="1"/>
  <c r="I29" i="2"/>
  <c r="I29" i="3" s="1"/>
  <c r="I29" i="4" s="1"/>
  <c r="I29" i="5" s="1"/>
  <c r="I29" i="6" s="1"/>
  <c r="I29" i="7" s="1"/>
  <c r="I29" i="8" s="1"/>
  <c r="I29" i="9" s="1"/>
  <c r="I29" i="10" s="1"/>
  <c r="I29" i="11" s="1"/>
  <c r="I29" i="12" s="1"/>
  <c r="I29" i="13" s="1"/>
  <c r="I31" i="2"/>
  <c r="I31" i="3" s="1"/>
  <c r="I31" i="4" s="1"/>
  <c r="I31" i="5" s="1"/>
  <c r="I31" i="6" s="1"/>
  <c r="I31" i="7" s="1"/>
  <c r="I31" i="8" s="1"/>
  <c r="I31" i="9" s="1"/>
  <c r="I31" i="10" s="1"/>
  <c r="I31" i="11" s="1"/>
  <c r="I31" i="12" s="1"/>
  <c r="I31" i="13" s="1"/>
  <c r="I32" i="2"/>
  <c r="I32" i="3" s="1"/>
  <c r="I32" i="4" s="1"/>
  <c r="I32" i="5" s="1"/>
  <c r="I32" i="6" s="1"/>
  <c r="I32" i="7" s="1"/>
  <c r="I32" i="8" s="1"/>
  <c r="I32" i="9" s="1"/>
  <c r="I32" i="10" s="1"/>
  <c r="I32" i="11" s="1"/>
  <c r="I32" i="12" s="1"/>
  <c r="I32" i="13" s="1"/>
  <c r="I33" i="2"/>
  <c r="I33" i="3" s="1"/>
  <c r="I33" i="4" s="1"/>
  <c r="I33" i="5" s="1"/>
  <c r="I33" i="6" s="1"/>
  <c r="I33" i="7" s="1"/>
  <c r="I33" i="8" s="1"/>
  <c r="I33" i="9" s="1"/>
  <c r="I33" i="10" s="1"/>
  <c r="I33" i="11" s="1"/>
  <c r="I33" i="12" s="1"/>
  <c r="I33" i="13" s="1"/>
  <c r="I35" i="2"/>
  <c r="I35" i="3" s="1"/>
  <c r="I35" i="4" s="1"/>
  <c r="I35" i="5" s="1"/>
  <c r="I35" i="6" s="1"/>
  <c r="I35" i="7" s="1"/>
  <c r="I35" i="8" s="1"/>
  <c r="I35" i="9" s="1"/>
  <c r="I35" i="10" s="1"/>
  <c r="I35" i="11" s="1"/>
  <c r="I35" i="12" s="1"/>
  <c r="I35" i="13" s="1"/>
  <c r="I36" i="2"/>
  <c r="I36" i="3" s="1"/>
  <c r="I36" i="4" s="1"/>
  <c r="I36" i="5" s="1"/>
  <c r="I36" i="6" s="1"/>
  <c r="I36" i="7" s="1"/>
  <c r="I36" i="8" s="1"/>
  <c r="I36" i="9" s="1"/>
  <c r="I36" i="10" s="1"/>
  <c r="I36" i="11" s="1"/>
  <c r="I36" i="12" s="1"/>
  <c r="I36" i="13" s="1"/>
  <c r="I37" i="2"/>
  <c r="I37" i="3" s="1"/>
  <c r="I37" i="4" s="1"/>
  <c r="I37" i="5" s="1"/>
  <c r="I37" i="6" s="1"/>
  <c r="I37" i="7" s="1"/>
  <c r="I37" i="8" s="1"/>
  <c r="I37" i="9" s="1"/>
  <c r="I37" i="10" s="1"/>
  <c r="I37" i="11" s="1"/>
  <c r="I37" i="12" s="1"/>
  <c r="I37" i="13" s="1"/>
  <c r="I38" i="2"/>
  <c r="I38" i="3" s="1"/>
  <c r="I38" i="4" s="1"/>
  <c r="I38" i="5" s="1"/>
  <c r="I38" i="6" s="1"/>
  <c r="I38" i="7" s="1"/>
  <c r="I38" i="8" s="1"/>
  <c r="I38" i="9" s="1"/>
  <c r="I38" i="10" s="1"/>
  <c r="I38" i="11" s="1"/>
  <c r="I38" i="12" s="1"/>
  <c r="I38" i="13" s="1"/>
  <c r="I39" i="2"/>
  <c r="I39" i="3" s="1"/>
  <c r="I39" i="4" s="1"/>
  <c r="I39" i="5" s="1"/>
  <c r="I39" i="6" s="1"/>
  <c r="I39" i="7" s="1"/>
  <c r="I39" i="8" s="1"/>
  <c r="I39" i="9" s="1"/>
  <c r="I39" i="10" s="1"/>
  <c r="I39" i="11" s="1"/>
  <c r="I39" i="12" s="1"/>
  <c r="I39" i="13" s="1"/>
  <c r="I40" i="2"/>
  <c r="I40" i="3" s="1"/>
  <c r="I40" i="4" s="1"/>
  <c r="I40" i="5" s="1"/>
  <c r="I40" i="6" s="1"/>
  <c r="I40" i="7" s="1"/>
  <c r="I40" i="8" s="1"/>
  <c r="I40" i="9" s="1"/>
  <c r="I40" i="10" s="1"/>
  <c r="I40" i="11" s="1"/>
  <c r="I40" i="12" s="1"/>
  <c r="I40" i="13" s="1"/>
  <c r="I41" i="2"/>
  <c r="I41" i="3" s="1"/>
  <c r="I41" i="4" s="1"/>
  <c r="I41" i="5" s="1"/>
  <c r="I41" i="6" s="1"/>
  <c r="I41" i="7" s="1"/>
  <c r="I41" i="8" s="1"/>
  <c r="I41" i="9" s="1"/>
  <c r="I41" i="10" s="1"/>
  <c r="I41" i="11" s="1"/>
  <c r="I41" i="12" s="1"/>
  <c r="I41" i="13" s="1"/>
  <c r="I42" i="2"/>
  <c r="I42" i="3" s="1"/>
  <c r="I42" i="4" s="1"/>
  <c r="I42" i="5" s="1"/>
  <c r="I42" i="6" s="1"/>
  <c r="I42" i="7" s="1"/>
  <c r="I42" i="8" s="1"/>
  <c r="I42" i="9" s="1"/>
  <c r="I42" i="10" s="1"/>
  <c r="M7" i="1"/>
  <c r="I24" i="2"/>
  <c r="I24" i="3" s="1"/>
  <c r="I24" i="4" s="1"/>
  <c r="I24" i="5" s="1"/>
  <c r="I24" i="6" s="1"/>
  <c r="I24" i="7" s="1"/>
  <c r="I24" i="8" s="1"/>
  <c r="I24" i="9" s="1"/>
  <c r="I24" i="10" s="1"/>
  <c r="I24" i="11" s="1"/>
  <c r="I24" i="12" s="1"/>
  <c r="I24" i="13" s="1"/>
  <c r="I6" i="2"/>
  <c r="I6" i="3" s="1"/>
  <c r="I6" i="4" s="1"/>
  <c r="I6" i="5" s="1"/>
  <c r="I6" i="6" s="1"/>
  <c r="I6" i="7" s="1"/>
  <c r="I6" i="8" s="1"/>
  <c r="I6" i="9" s="1"/>
  <c r="I6" i="10" s="1"/>
  <c r="I6" i="11" s="1"/>
  <c r="I6" i="12" s="1"/>
  <c r="I6" i="13" s="1"/>
  <c r="L7" i="1"/>
  <c r="J7" i="1"/>
  <c r="I7" i="1"/>
  <c r="H7" i="1"/>
  <c r="I22" i="2"/>
  <c r="I22" i="3" s="1"/>
  <c r="I22" i="4" s="1"/>
  <c r="I22" i="5" s="1"/>
  <c r="I22" i="6" s="1"/>
  <c r="I22" i="7" s="1"/>
  <c r="I22" i="8" s="1"/>
  <c r="I22" i="9" s="1"/>
  <c r="I22" i="10" s="1"/>
  <c r="I22" i="11" s="1"/>
  <c r="I22" i="12" s="1"/>
  <c r="I22" i="13" s="1"/>
  <c r="I34" i="2"/>
  <c r="I34" i="3" s="1"/>
  <c r="I34" i="4" s="1"/>
  <c r="I34" i="5" s="1"/>
  <c r="I34" i="6" s="1"/>
  <c r="I34" i="7" s="1"/>
  <c r="I34" i="8" s="1"/>
  <c r="I34" i="9" s="1"/>
  <c r="I34" i="10" s="1"/>
  <c r="I34" i="11" s="1"/>
  <c r="I34" i="12" s="1"/>
  <c r="I34" i="13" s="1"/>
  <c r="I26" i="2"/>
  <c r="I26" i="3" s="1"/>
  <c r="I26" i="4" s="1"/>
  <c r="I26" i="5" s="1"/>
  <c r="I26" i="6" s="1"/>
  <c r="I26" i="7" s="1"/>
  <c r="I26" i="8" s="1"/>
  <c r="I26" i="9" s="1"/>
  <c r="I26" i="10" s="1"/>
  <c r="I26" i="11" s="1"/>
  <c r="I26" i="12" s="1"/>
  <c r="I26" i="13" s="1"/>
  <c r="I30" i="2"/>
  <c r="I30" i="3" s="1"/>
  <c r="I30" i="4" s="1"/>
  <c r="I30" i="5" s="1"/>
  <c r="I30" i="6" s="1"/>
  <c r="I30" i="7" s="1"/>
  <c r="I30" i="8" s="1"/>
  <c r="I30" i="9" s="1"/>
  <c r="I30" i="10" s="1"/>
  <c r="I30" i="11" s="1"/>
  <c r="I30" i="12" s="1"/>
  <c r="I30" i="13" s="1"/>
  <c r="I177" i="11" l="1"/>
  <c r="I177" i="12" s="1"/>
  <c r="I177" i="13" s="1"/>
  <c r="I176" i="11"/>
  <c r="I176" i="12" s="1"/>
  <c r="I176" i="13" s="1"/>
  <c r="I204" i="11"/>
  <c r="I204" i="12" s="1"/>
  <c r="I204" i="13" s="1"/>
  <c r="I202" i="11"/>
  <c r="I202" i="12" s="1"/>
  <c r="I202" i="13" s="1"/>
  <c r="I203" i="11"/>
  <c r="I203" i="12" s="1"/>
  <c r="I203" i="13" s="1"/>
  <c r="I201" i="11"/>
  <c r="I201" i="12" s="1"/>
  <c r="I201" i="13" s="1"/>
  <c r="I203" i="6"/>
  <c r="I203" i="7" s="1"/>
  <c r="I203" i="8" s="1"/>
  <c r="I203" i="9" s="1"/>
  <c r="I203" i="10" s="1"/>
  <c r="I200" i="11" s="1"/>
  <c r="I200" i="12" s="1"/>
  <c r="I200" i="13" s="1"/>
  <c r="I65" i="6"/>
  <c r="I65" i="7" s="1"/>
  <c r="I65" i="8" s="1"/>
  <c r="I65" i="9" s="1"/>
  <c r="I65" i="10" s="1"/>
  <c r="I65" i="11" s="1"/>
  <c r="I65" i="12" s="1"/>
  <c r="I65" i="13" s="1"/>
  <c r="G24" i="1"/>
  <c r="G23" i="1"/>
  <c r="G21" i="1"/>
  <c r="G19" i="1"/>
  <c r="G17" i="1"/>
  <c r="G271" i="1"/>
  <c r="G269" i="1"/>
  <c r="G267" i="1"/>
  <c r="G265" i="1"/>
  <c r="G263" i="1"/>
  <c r="G261" i="1"/>
  <c r="G259" i="1"/>
  <c r="G257" i="1"/>
  <c r="G118" i="1"/>
  <c r="G116" i="1"/>
  <c r="G114" i="1"/>
  <c r="G112" i="1"/>
  <c r="G110" i="1"/>
  <c r="G108" i="1"/>
  <c r="G106" i="1"/>
  <c r="G104" i="1"/>
  <c r="G102" i="1"/>
  <c r="G100" i="1"/>
  <c r="G98" i="1"/>
  <c r="G96" i="1"/>
  <c r="G94" i="1"/>
  <c r="G92" i="1"/>
  <c r="G90" i="1"/>
  <c r="G88" i="1"/>
  <c r="G86" i="1"/>
  <c r="G64" i="1"/>
  <c r="G62" i="1"/>
  <c r="G60" i="1"/>
  <c r="G58" i="1"/>
  <c r="I64" i="6"/>
  <c r="I64" i="7" s="1"/>
  <c r="I64" i="8" s="1"/>
  <c r="I64" i="9" s="1"/>
  <c r="I64" i="10" s="1"/>
  <c r="I64" i="11" s="1"/>
  <c r="I64" i="12" s="1"/>
  <c r="I64" i="13" s="1"/>
  <c r="G281" i="1"/>
  <c r="G279" i="1"/>
  <c r="G277" i="1"/>
  <c r="G275" i="1"/>
  <c r="G122" i="1"/>
  <c r="E305" i="1"/>
  <c r="G14" i="1"/>
  <c r="G10" i="1"/>
  <c r="G8" i="1"/>
  <c r="G304" i="1"/>
  <c r="G302" i="1"/>
  <c r="G300" i="1"/>
  <c r="G298" i="1"/>
  <c r="G296" i="1"/>
  <c r="G294" i="1"/>
  <c r="G290" i="1"/>
  <c r="G250" i="1"/>
  <c r="G248" i="1"/>
  <c r="G246" i="1"/>
  <c r="G244" i="1"/>
  <c r="G242" i="1"/>
  <c r="G240" i="1"/>
  <c r="G238" i="1"/>
  <c r="G236" i="1"/>
  <c r="G234" i="1"/>
  <c r="G232" i="1"/>
  <c r="G230" i="1"/>
  <c r="G228" i="1"/>
  <c r="G226" i="1"/>
  <c r="G224" i="1"/>
  <c r="G222" i="1"/>
  <c r="G220" i="1"/>
  <c r="G218" i="1"/>
  <c r="G216" i="1"/>
  <c r="G214" i="1"/>
  <c r="G212" i="1"/>
  <c r="G210" i="1"/>
  <c r="G208" i="1"/>
  <c r="G206" i="1"/>
  <c r="G204" i="1"/>
  <c r="G200" i="1"/>
  <c r="G198" i="1"/>
  <c r="G196" i="1"/>
  <c r="G194" i="1"/>
  <c r="G192" i="1"/>
  <c r="G190" i="1"/>
  <c r="G188" i="1"/>
  <c r="G186" i="1"/>
  <c r="G184" i="1"/>
  <c r="G182" i="1"/>
  <c r="G180" i="1"/>
  <c r="G178" i="1"/>
  <c r="G172" i="1"/>
  <c r="G170" i="1"/>
  <c r="G168" i="1"/>
  <c r="G166" i="1"/>
  <c r="G164" i="1"/>
  <c r="G162" i="1"/>
  <c r="G160" i="1"/>
  <c r="G158" i="1"/>
  <c r="G156" i="1"/>
  <c r="G154" i="1"/>
  <c r="G152" i="1"/>
  <c r="G150" i="1"/>
  <c r="G147" i="1"/>
  <c r="G145" i="1"/>
  <c r="G143" i="1"/>
  <c r="G141" i="1"/>
  <c r="G139" i="1"/>
  <c r="G137" i="1"/>
  <c r="G135" i="1"/>
  <c r="G133" i="1"/>
  <c r="G131" i="1"/>
  <c r="G129" i="1"/>
  <c r="G127" i="1"/>
  <c r="G125" i="1"/>
  <c r="G81" i="1"/>
  <c r="G75" i="1"/>
  <c r="G73" i="1"/>
  <c r="G71" i="1"/>
  <c r="G69" i="1"/>
  <c r="G67" i="1"/>
  <c r="G47" i="1"/>
  <c r="G43" i="1"/>
  <c r="G41" i="1"/>
  <c r="G39" i="1"/>
  <c r="G37" i="1"/>
  <c r="G35" i="1"/>
  <c r="G33" i="1"/>
  <c r="G31" i="1"/>
  <c r="G29" i="1"/>
  <c r="G27" i="1"/>
  <c r="G25" i="1"/>
  <c r="G15" i="1"/>
  <c r="G255" i="1"/>
  <c r="G253" i="1"/>
  <c r="G84" i="1"/>
  <c r="G80" i="1"/>
  <c r="G76" i="1"/>
  <c r="G56" i="1"/>
  <c r="G54" i="1"/>
  <c r="G52" i="1"/>
  <c r="G44" i="1"/>
  <c r="G292" i="1"/>
  <c r="G288" i="1"/>
  <c r="G286" i="1"/>
  <c r="G284" i="1"/>
  <c r="G123" i="1"/>
  <c r="G13" i="1"/>
  <c r="G11" i="1"/>
  <c r="G9" i="1"/>
  <c r="G303" i="1"/>
  <c r="G301" i="1"/>
  <c r="G299" i="1"/>
  <c r="G297" i="1"/>
  <c r="G295" i="1"/>
  <c r="G293" i="1"/>
  <c r="G291" i="1"/>
  <c r="G7" i="1"/>
  <c r="G22" i="1"/>
  <c r="G20" i="1"/>
  <c r="G18" i="1"/>
  <c r="G16" i="1"/>
  <c r="G12" i="1"/>
  <c r="G289" i="1"/>
  <c r="G287" i="1"/>
  <c r="G285" i="1"/>
  <c r="G283" i="1"/>
  <c r="G273" i="1"/>
  <c r="G251" i="1"/>
  <c r="G249" i="1"/>
  <c r="G247" i="1"/>
  <c r="G245" i="1"/>
  <c r="G243" i="1"/>
  <c r="G241" i="1"/>
  <c r="G239" i="1"/>
  <c r="G237" i="1"/>
  <c r="G235" i="1"/>
  <c r="G233" i="1"/>
  <c r="G231" i="1"/>
  <c r="G229" i="1"/>
  <c r="G227" i="1"/>
  <c r="G225" i="1"/>
  <c r="G223" i="1"/>
  <c r="G221" i="1"/>
  <c r="G219" i="1"/>
  <c r="G217" i="1"/>
  <c r="G215" i="1"/>
  <c r="G213" i="1"/>
  <c r="G211" i="1"/>
  <c r="G209" i="1"/>
  <c r="G207" i="1"/>
  <c r="G205" i="1"/>
  <c r="G202" i="1"/>
  <c r="G199" i="1"/>
  <c r="G197" i="1"/>
  <c r="G195" i="1"/>
  <c r="G193" i="1"/>
  <c r="G191" i="1"/>
  <c r="G189" i="1"/>
  <c r="G187" i="1"/>
  <c r="G185" i="1"/>
  <c r="G183" i="1"/>
  <c r="G181" i="1"/>
  <c r="G179" i="1"/>
  <c r="G177" i="1"/>
  <c r="G173" i="1"/>
  <c r="G171" i="1"/>
  <c r="G169" i="1"/>
  <c r="G167" i="1"/>
  <c r="G165" i="1"/>
  <c r="G163" i="1"/>
  <c r="G161" i="1"/>
  <c r="G159" i="1"/>
  <c r="G157" i="1"/>
  <c r="G155" i="1"/>
  <c r="G153" i="1"/>
  <c r="G151" i="1"/>
  <c r="G149" i="1"/>
  <c r="G146" i="1"/>
  <c r="G144" i="1"/>
  <c r="G142" i="1"/>
  <c r="G140" i="1"/>
  <c r="G138" i="1"/>
  <c r="G136" i="1"/>
  <c r="G134" i="1"/>
  <c r="G132" i="1"/>
  <c r="G130" i="1"/>
  <c r="G128" i="1"/>
  <c r="G126" i="1"/>
  <c r="G124" i="1"/>
  <c r="G82" i="1"/>
  <c r="G78" i="1"/>
  <c r="G74" i="1"/>
  <c r="G72" i="1"/>
  <c r="G70" i="1"/>
  <c r="G68" i="1"/>
  <c r="G50" i="1"/>
  <c r="G48" i="1"/>
  <c r="G46" i="1"/>
  <c r="G42" i="1"/>
  <c r="G40" i="1"/>
  <c r="G38" i="1"/>
  <c r="G36" i="1"/>
  <c r="G34" i="1"/>
  <c r="G32" i="1"/>
  <c r="G30" i="1"/>
  <c r="G28" i="1"/>
  <c r="G26" i="1"/>
  <c r="G282" i="1"/>
  <c r="G280" i="1"/>
  <c r="G278" i="1"/>
  <c r="G276" i="1"/>
  <c r="G274" i="1"/>
  <c r="G272" i="1"/>
  <c r="G270" i="1"/>
  <c r="G268" i="1"/>
  <c r="G266" i="1"/>
  <c r="G264" i="1"/>
  <c r="G262" i="1"/>
  <c r="G260" i="1"/>
  <c r="G258" i="1"/>
  <c r="G256" i="1"/>
  <c r="G254" i="1"/>
  <c r="G252" i="1"/>
  <c r="G121" i="1"/>
  <c r="G119" i="1"/>
  <c r="G117" i="1"/>
  <c r="G115" i="1"/>
  <c r="G113" i="1"/>
  <c r="G111" i="1"/>
  <c r="G109" i="1"/>
  <c r="G107" i="1"/>
  <c r="G105" i="1"/>
  <c r="G103" i="1"/>
  <c r="G101" i="1"/>
  <c r="G99" i="1"/>
  <c r="G97" i="1"/>
  <c r="G95" i="1"/>
  <c r="G93" i="1"/>
  <c r="G91" i="1"/>
  <c r="G89" i="1"/>
  <c r="G87" i="1"/>
  <c r="G85" i="1"/>
  <c r="G83" i="1"/>
  <c r="G79" i="1"/>
  <c r="G77" i="1"/>
  <c r="G65" i="1"/>
  <c r="G63" i="1"/>
  <c r="G61" i="1"/>
  <c r="G59" i="1"/>
  <c r="G57" i="1"/>
  <c r="G55" i="1"/>
  <c r="G53" i="1"/>
  <c r="G51" i="1"/>
  <c r="G49" i="1"/>
  <c r="G45" i="1"/>
  <c r="G120" i="1"/>
  <c r="S202" i="1"/>
  <c r="I134" i="11"/>
  <c r="I134" i="12" s="1"/>
  <c r="I134" i="13" s="1"/>
  <c r="I304" i="9"/>
  <c r="I304" i="10" s="1"/>
  <c r="I303" i="11" s="1"/>
  <c r="I303" i="12" s="1"/>
  <c r="I303" i="13" s="1"/>
  <c r="S78" i="1"/>
  <c r="O161" i="1"/>
  <c r="S298" i="1"/>
  <c r="I77" i="11"/>
  <c r="I77" i="12" s="1"/>
  <c r="I77" i="13" s="1"/>
  <c r="I73" i="11"/>
  <c r="I73" i="12" s="1"/>
  <c r="I73" i="13" s="1"/>
  <c r="I69" i="11"/>
  <c r="I69" i="12" s="1"/>
  <c r="I69" i="13" s="1"/>
  <c r="I61" i="11"/>
  <c r="I61" i="12" s="1"/>
  <c r="I61" i="13" s="1"/>
  <c r="I57" i="11"/>
  <c r="I57" i="12" s="1"/>
  <c r="I57" i="13" s="1"/>
  <c r="I53" i="11"/>
  <c r="I53" i="12" s="1"/>
  <c r="I53" i="13" s="1"/>
  <c r="I49" i="11"/>
  <c r="I49" i="12" s="1"/>
  <c r="I49" i="13" s="1"/>
  <c r="I45" i="11"/>
  <c r="I45" i="12" s="1"/>
  <c r="I45" i="13" s="1"/>
  <c r="I42" i="11"/>
  <c r="I42" i="12" s="1"/>
  <c r="I42" i="13" s="1"/>
  <c r="I78" i="11"/>
  <c r="I78" i="12" s="1"/>
  <c r="I78" i="13" s="1"/>
  <c r="I74" i="11"/>
  <c r="I74" i="12" s="1"/>
  <c r="I74" i="13" s="1"/>
  <c r="I70" i="11"/>
  <c r="I70" i="12" s="1"/>
  <c r="I70" i="13" s="1"/>
  <c r="I66" i="11"/>
  <c r="I66" i="12" s="1"/>
  <c r="I66" i="13" s="1"/>
  <c r="I62" i="11"/>
  <c r="I62" i="12" s="1"/>
  <c r="I62" i="13" s="1"/>
  <c r="I58" i="11"/>
  <c r="I58" i="12" s="1"/>
  <c r="I58" i="13" s="1"/>
  <c r="I54" i="11"/>
  <c r="I54" i="12" s="1"/>
  <c r="I54" i="13" s="1"/>
  <c r="I50" i="11"/>
  <c r="I50" i="12" s="1"/>
  <c r="I50" i="13" s="1"/>
  <c r="I46" i="11"/>
  <c r="I46" i="12" s="1"/>
  <c r="I46" i="13" s="1"/>
  <c r="I79" i="11"/>
  <c r="I79" i="12" s="1"/>
  <c r="I79" i="13" s="1"/>
  <c r="I75" i="11"/>
  <c r="I75" i="12" s="1"/>
  <c r="I75" i="13" s="1"/>
  <c r="I71" i="11"/>
  <c r="I71" i="12" s="1"/>
  <c r="I71" i="13" s="1"/>
  <c r="I67" i="11"/>
  <c r="I67" i="12" s="1"/>
  <c r="I67" i="13" s="1"/>
  <c r="I63" i="11"/>
  <c r="I63" i="12" s="1"/>
  <c r="I63" i="13" s="1"/>
  <c r="I59" i="11"/>
  <c r="I59" i="12" s="1"/>
  <c r="I59" i="13" s="1"/>
  <c r="I55" i="11"/>
  <c r="I55" i="12" s="1"/>
  <c r="I55" i="13" s="1"/>
  <c r="I51" i="11"/>
  <c r="I51" i="12" s="1"/>
  <c r="I51" i="13" s="1"/>
  <c r="I47" i="11"/>
  <c r="I47" i="12" s="1"/>
  <c r="I47" i="13" s="1"/>
  <c r="I80" i="11"/>
  <c r="I80" i="12" s="1"/>
  <c r="I80" i="13" s="1"/>
  <c r="I76" i="11"/>
  <c r="I76" i="12" s="1"/>
  <c r="I76" i="13" s="1"/>
  <c r="I72" i="11"/>
  <c r="I72" i="12" s="1"/>
  <c r="I72" i="13" s="1"/>
  <c r="I68" i="11"/>
  <c r="I68" i="12" s="1"/>
  <c r="I68" i="13" s="1"/>
  <c r="I60" i="11"/>
  <c r="I60" i="12" s="1"/>
  <c r="I60" i="13" s="1"/>
  <c r="I56" i="11"/>
  <c r="I56" i="12" s="1"/>
  <c r="I56" i="13" s="1"/>
  <c r="I52" i="11"/>
  <c r="I52" i="12" s="1"/>
  <c r="I52" i="13" s="1"/>
  <c r="I48" i="11"/>
  <c r="I48" i="12" s="1"/>
  <c r="I48" i="13" s="1"/>
  <c r="I43" i="12"/>
  <c r="I43" i="13" s="1"/>
  <c r="I44" i="11"/>
  <c r="I44" i="12" s="1"/>
  <c r="I44" i="13" s="1"/>
  <c r="S180" i="1"/>
  <c r="S168" i="1"/>
  <c r="S132" i="1"/>
  <c r="S28" i="1"/>
  <c r="S53" i="1"/>
  <c r="S36" i="1"/>
  <c r="S206" i="1"/>
  <c r="S200" i="1"/>
  <c r="S131" i="1"/>
  <c r="S108" i="1"/>
  <c r="S102" i="1"/>
  <c r="S57" i="1"/>
  <c r="S112" i="1"/>
  <c r="S106" i="1"/>
  <c r="S207" i="1"/>
  <c r="S118" i="1"/>
  <c r="S107" i="1"/>
  <c r="O254" i="1"/>
  <c r="O250" i="1"/>
  <c r="O116" i="1"/>
  <c r="S249" i="1"/>
  <c r="O49" i="1"/>
  <c r="S59" i="1"/>
  <c r="S117" i="1"/>
  <c r="S105" i="1"/>
  <c r="S60" i="1"/>
  <c r="S58" i="1"/>
  <c r="S192" i="1"/>
  <c r="O160" i="1"/>
  <c r="S90" i="1"/>
  <c r="O86" i="1"/>
  <c r="S285" i="1"/>
  <c r="S248" i="1"/>
  <c r="S199" i="1"/>
  <c r="S195" i="1"/>
  <c r="S177" i="1"/>
  <c r="S169" i="1"/>
  <c r="S167" i="1"/>
  <c r="S163" i="1"/>
  <c r="O159" i="1"/>
  <c r="O157" i="1"/>
  <c r="O121" i="1"/>
  <c r="S99" i="1"/>
  <c r="O87" i="1"/>
  <c r="O85" i="1"/>
  <c r="O83" i="1"/>
  <c r="S54" i="1"/>
  <c r="S52" i="1"/>
  <c r="O50" i="1"/>
  <c r="O158" i="1"/>
  <c r="O48" i="1"/>
  <c r="K141" i="1"/>
  <c r="K187" i="1"/>
  <c r="K144" i="1"/>
  <c r="K35" i="1"/>
  <c r="K289" i="1"/>
  <c r="K285" i="1"/>
  <c r="K282" i="1"/>
  <c r="K80" i="1"/>
  <c r="K77" i="1"/>
  <c r="K39" i="1"/>
  <c r="S292" i="1"/>
  <c r="S35" i="1"/>
  <c r="S303" i="1"/>
  <c r="S302" i="1"/>
  <c r="S301" i="1"/>
  <c r="S300" i="1"/>
  <c r="S111" i="1"/>
  <c r="S284" i="1"/>
  <c r="S278" i="1"/>
  <c r="S273" i="1"/>
  <c r="O268" i="1"/>
  <c r="O263" i="1"/>
  <c r="O257" i="1"/>
  <c r="O245" i="1"/>
  <c r="O241" i="1"/>
  <c r="K192" i="1"/>
  <c r="K189" i="1"/>
  <c r="K188" i="1"/>
  <c r="K186" i="1"/>
  <c r="S161" i="1"/>
  <c r="S141" i="1"/>
  <c r="S138" i="1"/>
  <c r="S135" i="1"/>
  <c r="S126" i="1"/>
  <c r="O123" i="1"/>
  <c r="O122" i="1"/>
  <c r="O115" i="1"/>
  <c r="K98" i="1"/>
  <c r="S87" i="1"/>
  <c r="S72" i="1"/>
  <c r="O68" i="1"/>
  <c r="O66" i="1"/>
  <c r="S33" i="1"/>
  <c r="S30" i="1"/>
  <c r="S286" i="1"/>
  <c r="S89" i="1"/>
  <c r="S77" i="1"/>
  <c r="S299" i="1"/>
  <c r="S297" i="1"/>
  <c r="S296" i="1"/>
  <c r="S293" i="1"/>
  <c r="S291" i="1"/>
  <c r="S290" i="1"/>
  <c r="S287" i="1"/>
  <c r="S144" i="1"/>
  <c r="S81" i="1"/>
  <c r="K50" i="1"/>
  <c r="S39" i="1"/>
  <c r="S281" i="1"/>
  <c r="S279" i="1"/>
  <c r="S198" i="1"/>
  <c r="S193" i="1"/>
  <c r="S186" i="1"/>
  <c r="S142" i="1"/>
  <c r="S100" i="1"/>
  <c r="S34" i="1"/>
  <c r="S275" i="1"/>
  <c r="S189" i="1"/>
  <c r="S243" i="1"/>
  <c r="S242" i="1"/>
  <c r="S241" i="1"/>
  <c r="S240" i="1"/>
  <c r="S239" i="1"/>
  <c r="S237" i="1"/>
  <c r="S236" i="1"/>
  <c r="S235" i="1"/>
  <c r="S234" i="1"/>
  <c r="S233" i="1"/>
  <c r="S231" i="1"/>
  <c r="S230" i="1"/>
  <c r="S229" i="1"/>
  <c r="S228" i="1"/>
  <c r="S227" i="1"/>
  <c r="S225" i="1"/>
  <c r="S224" i="1"/>
  <c r="S223" i="1"/>
  <c r="S222" i="1"/>
  <c r="S221" i="1"/>
  <c r="S219" i="1"/>
  <c r="S218" i="1"/>
  <c r="S217" i="1"/>
  <c r="S216" i="1"/>
  <c r="S215" i="1"/>
  <c r="S213" i="1"/>
  <c r="S212" i="1"/>
  <c r="S211" i="1"/>
  <c r="S210" i="1"/>
  <c r="S209" i="1"/>
  <c r="S155" i="1"/>
  <c r="S154" i="1"/>
  <c r="S153" i="1"/>
  <c r="S152" i="1"/>
  <c r="S151" i="1"/>
  <c r="S149" i="1"/>
  <c r="S147" i="1"/>
  <c r="S146" i="1"/>
  <c r="S145" i="1"/>
  <c r="S82" i="1"/>
  <c r="S64" i="1"/>
  <c r="S63" i="1"/>
  <c r="S62" i="1"/>
  <c r="S61" i="1"/>
  <c r="S46" i="1"/>
  <c r="S45" i="1"/>
  <c r="S44" i="1"/>
  <c r="S43" i="1"/>
  <c r="S42" i="1"/>
  <c r="S40" i="1"/>
  <c r="S280" i="1"/>
  <c r="S187" i="1"/>
  <c r="S76" i="1"/>
  <c r="S75" i="1"/>
  <c r="S194" i="1"/>
  <c r="S188" i="1"/>
  <c r="S143" i="1"/>
  <c r="S101" i="1"/>
  <c r="S304" i="1"/>
  <c r="S244" i="1"/>
  <c r="S238" i="1"/>
  <c r="S232" i="1"/>
  <c r="S226" i="1"/>
  <c r="S220" i="1"/>
  <c r="S214" i="1"/>
  <c r="S208" i="1"/>
  <c r="S156" i="1"/>
  <c r="S150" i="1"/>
  <c r="S113" i="1"/>
  <c r="S65" i="1"/>
  <c r="S47" i="1"/>
  <c r="S41" i="1"/>
  <c r="S250" i="1"/>
  <c r="S119" i="1"/>
  <c r="S183" i="1"/>
  <c r="S182" i="1"/>
  <c r="S181" i="1"/>
  <c r="S173" i="1"/>
  <c r="S172" i="1"/>
  <c r="S166" i="1"/>
  <c r="S162" i="1"/>
  <c r="S137" i="1"/>
  <c r="S136" i="1"/>
  <c r="S130" i="1"/>
  <c r="S129" i="1"/>
  <c r="S96" i="1"/>
  <c r="S95" i="1"/>
  <c r="S94" i="1"/>
  <c r="S93" i="1"/>
  <c r="S88" i="1"/>
  <c r="S71" i="1"/>
  <c r="S70" i="1"/>
  <c r="S51" i="1"/>
  <c r="S29" i="1"/>
  <c r="O247" i="1"/>
  <c r="O246" i="1"/>
  <c r="O243" i="1"/>
  <c r="O242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K299" i="1"/>
  <c r="K298" i="1"/>
  <c r="K297" i="1"/>
  <c r="K296" i="1"/>
  <c r="K295" i="1"/>
  <c r="K294" i="1"/>
  <c r="K293" i="1"/>
  <c r="K292" i="1"/>
  <c r="K291" i="1"/>
  <c r="K290" i="1"/>
  <c r="K288" i="1"/>
  <c r="K287" i="1"/>
  <c r="K286" i="1"/>
  <c r="K81" i="1"/>
  <c r="K79" i="1"/>
  <c r="K78" i="1"/>
  <c r="K38" i="1"/>
  <c r="K37" i="1"/>
  <c r="K36" i="1"/>
  <c r="K304" i="1"/>
  <c r="K303" i="1"/>
  <c r="K302" i="1"/>
  <c r="K301" i="1"/>
  <c r="K209" i="1"/>
  <c r="K156" i="1"/>
  <c r="K155" i="1"/>
  <c r="K154" i="1"/>
  <c r="K153" i="1"/>
  <c r="K152" i="1"/>
  <c r="K151" i="1"/>
  <c r="K150" i="1"/>
  <c r="K149" i="1"/>
  <c r="K147" i="1"/>
  <c r="K146" i="1"/>
  <c r="K145" i="1"/>
  <c r="K82" i="1"/>
  <c r="K47" i="1"/>
  <c r="K46" i="1"/>
  <c r="K45" i="1"/>
  <c r="K44" i="1"/>
  <c r="K43" i="1"/>
  <c r="K42" i="1"/>
  <c r="K41" i="1"/>
  <c r="K40" i="1"/>
  <c r="K283" i="1"/>
  <c r="K276" i="1"/>
  <c r="K199" i="1"/>
  <c r="K194" i="1"/>
  <c r="K191" i="1"/>
  <c r="K140" i="1"/>
  <c r="K100" i="1"/>
  <c r="K196" i="1"/>
  <c r="K34" i="1"/>
  <c r="K270" i="1"/>
  <c r="K258" i="1"/>
  <c r="K249" i="1"/>
  <c r="K246" i="1"/>
  <c r="K118" i="1"/>
  <c r="K197" i="1"/>
  <c r="K190" i="1"/>
  <c r="K143" i="1"/>
  <c r="K195" i="1"/>
  <c r="K193" i="1"/>
  <c r="K142" i="1"/>
  <c r="K101" i="1"/>
  <c r="K56" i="1"/>
  <c r="K52" i="1"/>
  <c r="S295" i="1"/>
  <c r="S289" i="1"/>
  <c r="S283" i="1"/>
  <c r="S277" i="1"/>
  <c r="S271" i="1"/>
  <c r="S265" i="1"/>
  <c r="S259" i="1"/>
  <c r="S253" i="1"/>
  <c r="S247" i="1"/>
  <c r="S205" i="1"/>
  <c r="S197" i="1"/>
  <c r="S191" i="1"/>
  <c r="S185" i="1"/>
  <c r="S179" i="1"/>
  <c r="S171" i="1"/>
  <c r="S165" i="1"/>
  <c r="S140" i="1"/>
  <c r="S134" i="1"/>
  <c r="S128" i="1"/>
  <c r="S122" i="1"/>
  <c r="S116" i="1"/>
  <c r="S110" i="1"/>
  <c r="S104" i="1"/>
  <c r="S98" i="1"/>
  <c r="S92" i="1"/>
  <c r="S86" i="1"/>
  <c r="S80" i="1"/>
  <c r="S74" i="1"/>
  <c r="S56" i="1"/>
  <c r="S50" i="1"/>
  <c r="S38" i="1"/>
  <c r="S32" i="1"/>
  <c r="S26" i="1"/>
  <c r="S272" i="1"/>
  <c r="S269" i="1"/>
  <c r="S267" i="1"/>
  <c r="S266" i="1"/>
  <c r="S263" i="1"/>
  <c r="S262" i="1"/>
  <c r="S261" i="1"/>
  <c r="S257" i="1"/>
  <c r="S256" i="1"/>
  <c r="S255" i="1"/>
  <c r="S254" i="1"/>
  <c r="S251" i="1"/>
  <c r="S125" i="1"/>
  <c r="S124" i="1"/>
  <c r="S123" i="1"/>
  <c r="S120" i="1"/>
  <c r="S69" i="1"/>
  <c r="O206" i="1"/>
  <c r="O205" i="1"/>
  <c r="O114" i="1"/>
  <c r="O84" i="1"/>
  <c r="O67" i="1"/>
  <c r="O272" i="1"/>
  <c r="O271" i="1"/>
  <c r="O270" i="1"/>
  <c r="O269" i="1"/>
  <c r="O267" i="1"/>
  <c r="O266" i="1"/>
  <c r="O265" i="1"/>
  <c r="O264" i="1"/>
  <c r="O262" i="1"/>
  <c r="O261" i="1"/>
  <c r="O260" i="1"/>
  <c r="O259" i="1"/>
  <c r="O258" i="1"/>
  <c r="O256" i="1"/>
  <c r="O255" i="1"/>
  <c r="O253" i="1"/>
  <c r="O252" i="1"/>
  <c r="O251" i="1"/>
  <c r="O249" i="1"/>
  <c r="O248" i="1"/>
  <c r="O69" i="1"/>
  <c r="O27" i="1"/>
  <c r="O26" i="1"/>
  <c r="O198" i="1"/>
  <c r="O185" i="1"/>
  <c r="O184" i="1"/>
  <c r="O183" i="1"/>
  <c r="O182" i="1"/>
  <c r="O181" i="1"/>
  <c r="O180" i="1"/>
  <c r="O179" i="1"/>
  <c r="O178" i="1"/>
  <c r="O177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99" i="1"/>
  <c r="O98" i="1"/>
  <c r="O97" i="1"/>
  <c r="O96" i="1"/>
  <c r="O95" i="1"/>
  <c r="O94" i="1"/>
  <c r="O93" i="1"/>
  <c r="O92" i="1"/>
  <c r="O91" i="1"/>
  <c r="O90" i="1"/>
  <c r="O89" i="1"/>
  <c r="O88" i="1"/>
  <c r="O70" i="1"/>
  <c r="O55" i="1"/>
  <c r="O54" i="1"/>
  <c r="O53" i="1"/>
  <c r="O52" i="1"/>
  <c r="O51" i="1"/>
  <c r="O28" i="1"/>
  <c r="O25" i="1"/>
  <c r="S133" i="1"/>
  <c r="S109" i="1"/>
  <c r="S21" i="1"/>
  <c r="O125" i="1"/>
  <c r="O124" i="1"/>
  <c r="O120" i="1"/>
  <c r="O119" i="1"/>
  <c r="O118" i="1"/>
  <c r="O117" i="1"/>
  <c r="O274" i="1"/>
  <c r="O273" i="1"/>
  <c r="O144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74" i="1"/>
  <c r="O73" i="1"/>
  <c r="O72" i="1"/>
  <c r="O71" i="1"/>
  <c r="O39" i="1"/>
  <c r="O38" i="1"/>
  <c r="O32" i="1"/>
  <c r="O31" i="1"/>
  <c r="O30" i="1"/>
  <c r="O29" i="1"/>
  <c r="O304" i="1"/>
  <c r="O303" i="1"/>
  <c r="O302" i="1"/>
  <c r="O301" i="1"/>
  <c r="O300" i="1"/>
  <c r="O44" i="1"/>
  <c r="S17" i="1"/>
  <c r="S15" i="1"/>
  <c r="S13" i="1"/>
  <c r="S18" i="1"/>
  <c r="S12" i="1"/>
  <c r="S8" i="1"/>
  <c r="S16" i="1"/>
  <c r="S10" i="1"/>
  <c r="O15" i="1"/>
  <c r="O10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K185" i="1"/>
  <c r="K184" i="1"/>
  <c r="K183" i="1"/>
  <c r="K181" i="1"/>
  <c r="K180" i="1"/>
  <c r="K179" i="1"/>
  <c r="K178" i="1"/>
  <c r="K177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O156" i="1"/>
  <c r="O155" i="1"/>
  <c r="O154" i="1"/>
  <c r="O153" i="1"/>
  <c r="O152" i="1"/>
  <c r="O151" i="1"/>
  <c r="O150" i="1"/>
  <c r="O149" i="1"/>
  <c r="O147" i="1"/>
  <c r="O146" i="1"/>
  <c r="O145" i="1"/>
  <c r="O113" i="1"/>
  <c r="K99" i="1"/>
  <c r="K97" i="1"/>
  <c r="K96" i="1"/>
  <c r="K95" i="1"/>
  <c r="K94" i="1"/>
  <c r="K93" i="1"/>
  <c r="K92" i="1"/>
  <c r="K91" i="1"/>
  <c r="K90" i="1"/>
  <c r="K89" i="1"/>
  <c r="K88" i="1"/>
  <c r="O82" i="1"/>
  <c r="O65" i="1"/>
  <c r="O64" i="1"/>
  <c r="O63" i="1"/>
  <c r="O62" i="1"/>
  <c r="K55" i="1"/>
  <c r="K54" i="1"/>
  <c r="K53" i="1"/>
  <c r="K198" i="1"/>
  <c r="O279" i="1"/>
  <c r="O61" i="1"/>
  <c r="O293" i="1"/>
  <c r="O292" i="1"/>
  <c r="O287" i="1"/>
  <c r="O282" i="1"/>
  <c r="O277" i="1"/>
  <c r="O275" i="1"/>
  <c r="S245" i="1"/>
  <c r="O207" i="1"/>
  <c r="O197" i="1"/>
  <c r="S160" i="1"/>
  <c r="S159" i="1"/>
  <c r="O112" i="1"/>
  <c r="O107" i="1"/>
  <c r="O106" i="1"/>
  <c r="O102" i="1"/>
  <c r="O100" i="1"/>
  <c r="S85" i="1"/>
  <c r="S83" i="1"/>
  <c r="O81" i="1"/>
  <c r="O79" i="1"/>
  <c r="O58" i="1"/>
  <c r="O56" i="1"/>
  <c r="K51" i="1"/>
  <c r="S48" i="1"/>
  <c r="O47" i="1"/>
  <c r="O46" i="1"/>
  <c r="O45" i="1"/>
  <c r="O43" i="1"/>
  <c r="O42" i="1"/>
  <c r="O41" i="1"/>
  <c r="O40" i="1"/>
  <c r="O35" i="1"/>
  <c r="S27" i="1"/>
  <c r="S294" i="1"/>
  <c r="S288" i="1"/>
  <c r="S282" i="1"/>
  <c r="S276" i="1"/>
  <c r="S204" i="1"/>
  <c r="S196" i="1"/>
  <c r="S190" i="1"/>
  <c r="S184" i="1"/>
  <c r="S178" i="1"/>
  <c r="S170" i="1"/>
  <c r="S164" i="1"/>
  <c r="S139" i="1"/>
  <c r="S127" i="1"/>
  <c r="S103" i="1"/>
  <c r="S97" i="1"/>
  <c r="S91" i="1"/>
  <c r="S79" i="1"/>
  <c r="S73" i="1"/>
  <c r="S55" i="1"/>
  <c r="S37" i="1"/>
  <c r="S31" i="1"/>
  <c r="S7" i="1"/>
  <c r="K280" i="1"/>
  <c r="K279" i="1"/>
  <c r="S274" i="1"/>
  <c r="S14" i="1"/>
  <c r="S20" i="1"/>
  <c r="K243" i="1"/>
  <c r="K241" i="1"/>
  <c r="K239" i="1"/>
  <c r="K238" i="1"/>
  <c r="K237" i="1"/>
  <c r="K233" i="1"/>
  <c r="K232" i="1"/>
  <c r="K300" i="1"/>
  <c r="K226" i="1"/>
  <c r="K224" i="1"/>
  <c r="K223" i="1"/>
  <c r="K222" i="1"/>
  <c r="K221" i="1"/>
  <c r="K218" i="1"/>
  <c r="K215" i="1"/>
  <c r="K213" i="1"/>
  <c r="K211" i="1"/>
  <c r="K210" i="1"/>
  <c r="K65" i="1"/>
  <c r="K64" i="1"/>
  <c r="K61" i="1"/>
  <c r="K272" i="1"/>
  <c r="K268" i="1"/>
  <c r="K267" i="1"/>
  <c r="K265" i="1"/>
  <c r="K264" i="1"/>
  <c r="K251" i="1"/>
  <c r="K124" i="1"/>
  <c r="K122" i="1"/>
  <c r="K87" i="1"/>
  <c r="K27" i="1"/>
  <c r="K23" i="1"/>
  <c r="K21" i="1"/>
  <c r="O299" i="1"/>
  <c r="O283" i="1"/>
  <c r="O278" i="1"/>
  <c r="O276" i="1"/>
  <c r="K269" i="1"/>
  <c r="K261" i="1"/>
  <c r="K254" i="1"/>
  <c r="K245" i="1"/>
  <c r="O194" i="1"/>
  <c r="O191" i="1"/>
  <c r="O187" i="1"/>
  <c r="K123" i="1"/>
  <c r="K117" i="1"/>
  <c r="S114" i="1"/>
  <c r="O105" i="1"/>
  <c r="O101" i="1"/>
  <c r="K68" i="1"/>
  <c r="O36" i="1"/>
  <c r="K25" i="1"/>
  <c r="S270" i="1"/>
  <c r="S264" i="1"/>
  <c r="S258" i="1"/>
  <c r="S252" i="1"/>
  <c r="S246" i="1"/>
  <c r="S121" i="1"/>
  <c r="S115" i="1"/>
  <c r="S49" i="1"/>
  <c r="S25" i="1"/>
  <c r="O296" i="1"/>
  <c r="O294" i="1"/>
  <c r="O288" i="1"/>
  <c r="O286" i="1"/>
  <c r="O280" i="1"/>
  <c r="K260" i="1"/>
  <c r="K256" i="1"/>
  <c r="K252" i="1"/>
  <c r="O204" i="1"/>
  <c r="O196" i="1"/>
  <c r="O189" i="1"/>
  <c r="K161" i="1"/>
  <c r="O142" i="1"/>
  <c r="K119" i="1"/>
  <c r="K116" i="1"/>
  <c r="K114" i="1"/>
  <c r="O108" i="1"/>
  <c r="K86" i="1"/>
  <c r="O80" i="1"/>
  <c r="O77" i="1"/>
  <c r="S68" i="1"/>
  <c r="S66" i="1"/>
  <c r="O34" i="1"/>
  <c r="K26" i="1"/>
  <c r="O17" i="1"/>
  <c r="O13" i="1"/>
  <c r="O295" i="1"/>
  <c r="O291" i="1"/>
  <c r="O289" i="1"/>
  <c r="K262" i="1"/>
  <c r="K255" i="1"/>
  <c r="K253" i="1"/>
  <c r="O195" i="1"/>
  <c r="O193" i="1"/>
  <c r="O190" i="1"/>
  <c r="S158" i="1"/>
  <c r="O139" i="1"/>
  <c r="K121" i="1"/>
  <c r="O111" i="1"/>
  <c r="O104" i="1"/>
  <c r="K69" i="1"/>
  <c r="K66" i="1"/>
  <c r="O60" i="1"/>
  <c r="O12" i="1"/>
  <c r="O297" i="1"/>
  <c r="O290" i="1"/>
  <c r="O285" i="1"/>
  <c r="O281" i="1"/>
  <c r="K257" i="1"/>
  <c r="K250" i="1"/>
  <c r="O202" i="1"/>
  <c r="O199" i="1"/>
  <c r="O188" i="1"/>
  <c r="S157" i="1"/>
  <c r="O141" i="1"/>
  <c r="O110" i="1"/>
  <c r="O76" i="1"/>
  <c r="O75" i="1"/>
  <c r="K67" i="1"/>
  <c r="O57" i="1"/>
  <c r="O37" i="1"/>
  <c r="O33" i="1"/>
  <c r="O18" i="1"/>
  <c r="O16" i="1"/>
  <c r="O14" i="1"/>
  <c r="O8" i="1"/>
  <c r="O23" i="1"/>
  <c r="O22" i="1"/>
  <c r="S11" i="1"/>
  <c r="S9" i="1"/>
  <c r="O284" i="1"/>
  <c r="K271" i="1"/>
  <c r="K266" i="1"/>
  <c r="K259" i="1"/>
  <c r="K248" i="1"/>
  <c r="O192" i="1"/>
  <c r="O186" i="1"/>
  <c r="O143" i="1"/>
  <c r="O140" i="1"/>
  <c r="K125" i="1"/>
  <c r="K120" i="1"/>
  <c r="K115" i="1"/>
  <c r="O109" i="1"/>
  <c r="O103" i="1"/>
  <c r="S84" i="1"/>
  <c r="O78" i="1"/>
  <c r="S67" i="1"/>
  <c r="O59" i="1"/>
  <c r="O298" i="1"/>
  <c r="S268" i="1"/>
  <c r="K263" i="1"/>
  <c r="S260" i="1"/>
  <c r="K247" i="1"/>
  <c r="O244" i="1"/>
  <c r="O200" i="1"/>
  <c r="K182" i="1"/>
  <c r="K139" i="1"/>
  <c r="K76" i="1"/>
  <c r="K75" i="1"/>
  <c r="K33" i="1"/>
  <c r="K231" i="1"/>
  <c r="K230" i="1"/>
  <c r="K229" i="1"/>
  <c r="K228" i="1"/>
  <c r="K227" i="1"/>
  <c r="K225" i="1"/>
  <c r="K220" i="1"/>
  <c r="K219" i="1"/>
  <c r="K217" i="1"/>
  <c r="K216" i="1"/>
  <c r="K214" i="1"/>
  <c r="K212" i="1"/>
  <c r="K208" i="1"/>
  <c r="K113" i="1"/>
  <c r="K63" i="1"/>
  <c r="K62" i="1"/>
  <c r="O7" i="1"/>
  <c r="S24" i="1"/>
  <c r="S23" i="1"/>
  <c r="S22" i="1"/>
  <c r="S19" i="1"/>
  <c r="K10" i="1"/>
  <c r="K9" i="1"/>
  <c r="K8" i="1"/>
  <c r="K284" i="1"/>
  <c r="K281" i="1"/>
  <c r="K278" i="1"/>
  <c r="K277" i="1"/>
  <c r="K275" i="1"/>
  <c r="K244" i="1"/>
  <c r="K242" i="1"/>
  <c r="K240" i="1"/>
  <c r="K236" i="1"/>
  <c r="K235" i="1"/>
  <c r="K234" i="1"/>
  <c r="K49" i="1"/>
  <c r="O24" i="1"/>
  <c r="O21" i="1"/>
  <c r="O20" i="1"/>
  <c r="O19" i="1"/>
  <c r="K18" i="1"/>
  <c r="K15" i="1"/>
  <c r="K12" i="1"/>
  <c r="O11" i="1"/>
  <c r="O9" i="1"/>
  <c r="K32" i="1"/>
  <c r="K31" i="1"/>
  <c r="K30" i="1"/>
  <c r="K29" i="1"/>
  <c r="K11" i="1"/>
  <c r="K24" i="1"/>
  <c r="K22" i="1"/>
  <c r="K20" i="1"/>
  <c r="K19" i="1"/>
  <c r="K7" i="1"/>
  <c r="K17" i="1"/>
  <c r="K16" i="1"/>
  <c r="K13" i="1"/>
  <c r="K48" i="1"/>
  <c r="K28" i="1"/>
  <c r="K14" i="1"/>
  <c r="K274" i="1"/>
  <c r="K273" i="1"/>
  <c r="K207" i="1"/>
  <c r="K206" i="1"/>
  <c r="K205" i="1"/>
  <c r="K204" i="1"/>
  <c r="K202" i="1"/>
  <c r="K200" i="1"/>
  <c r="K160" i="1"/>
  <c r="K159" i="1"/>
  <c r="K158" i="1"/>
  <c r="K157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12" i="1"/>
  <c r="K111" i="1"/>
  <c r="K110" i="1"/>
  <c r="K109" i="1"/>
  <c r="K108" i="1"/>
  <c r="K107" i="1"/>
  <c r="K106" i="1"/>
  <c r="E106" i="1" s="1"/>
  <c r="K105" i="1"/>
  <c r="K104" i="1"/>
  <c r="K103" i="1"/>
  <c r="K102" i="1"/>
  <c r="K85" i="1"/>
  <c r="K84" i="1"/>
  <c r="K83" i="1"/>
  <c r="K74" i="1"/>
  <c r="K73" i="1"/>
  <c r="K72" i="1"/>
  <c r="K71" i="1"/>
  <c r="K70" i="1"/>
  <c r="K60" i="1"/>
  <c r="K59" i="1"/>
  <c r="K58" i="1"/>
  <c r="K57" i="1"/>
  <c r="E265" i="1" l="1"/>
  <c r="E108" i="1"/>
  <c r="E127" i="1"/>
  <c r="E135" i="1"/>
  <c r="E204" i="1"/>
  <c r="E20" i="1"/>
  <c r="E236" i="1"/>
  <c r="E275" i="1"/>
  <c r="E257" i="1"/>
  <c r="E116" i="1"/>
  <c r="E269" i="1"/>
  <c r="E87" i="1"/>
  <c r="E64" i="1"/>
  <c r="E224" i="1"/>
  <c r="E241" i="1"/>
  <c r="E198" i="1"/>
  <c r="E168" i="1"/>
  <c r="E172" i="1"/>
  <c r="E200" i="1"/>
  <c r="E58" i="1"/>
  <c r="E73" i="1"/>
  <c r="E244" i="1"/>
  <c r="E10" i="1"/>
  <c r="E86" i="1"/>
  <c r="E279" i="1"/>
  <c r="E277" i="1"/>
  <c r="E122" i="1"/>
  <c r="E85" i="1"/>
  <c r="E126" i="1"/>
  <c r="E130" i="1"/>
  <c r="E134" i="1"/>
  <c r="E138" i="1"/>
  <c r="E22" i="1"/>
  <c r="E235" i="1"/>
  <c r="E8" i="1"/>
  <c r="E65" i="1"/>
  <c r="E211" i="1"/>
  <c r="E223" i="1"/>
  <c r="E163" i="1"/>
  <c r="E129" i="1"/>
  <c r="E234" i="1"/>
  <c r="E278" i="1"/>
  <c r="E214" i="1"/>
  <c r="E247" i="1"/>
  <c r="E120" i="1"/>
  <c r="E266" i="1"/>
  <c r="E210" i="1"/>
  <c r="E222" i="1"/>
  <c r="E238" i="1"/>
  <c r="E162" i="1"/>
  <c r="E103" i="1"/>
  <c r="E107" i="1"/>
  <c r="E132" i="1"/>
  <c r="E205" i="1"/>
  <c r="E225" i="1"/>
  <c r="E119" i="1"/>
  <c r="E161" i="1"/>
  <c r="E245" i="1"/>
  <c r="E221" i="1"/>
  <c r="E237" i="1"/>
  <c r="E99" i="1"/>
  <c r="E165" i="1"/>
  <c r="E169" i="1"/>
  <c r="E173" i="1"/>
  <c r="E59" i="1"/>
  <c r="E72" i="1"/>
  <c r="E74" i="1"/>
  <c r="E84" i="1"/>
  <c r="E102" i="1"/>
  <c r="E104" i="1"/>
  <c r="E110" i="1"/>
  <c r="E112" i="1"/>
  <c r="E131" i="1"/>
  <c r="E133" i="1"/>
  <c r="E137" i="1"/>
  <c r="E157" i="1"/>
  <c r="E159" i="1"/>
  <c r="E206" i="1"/>
  <c r="E273" i="1"/>
  <c r="E14" i="1"/>
  <c r="E48" i="1"/>
  <c r="E16" i="1"/>
  <c r="E7" i="1"/>
  <c r="E24" i="1"/>
  <c r="E29" i="1"/>
  <c r="E31" i="1"/>
  <c r="E12" i="1"/>
  <c r="E18" i="1"/>
  <c r="E242" i="1"/>
  <c r="E284" i="1"/>
  <c r="E63" i="1"/>
  <c r="E208" i="1"/>
  <c r="E217" i="1"/>
  <c r="E220" i="1"/>
  <c r="E227" i="1"/>
  <c r="E229" i="1"/>
  <c r="E231" i="1"/>
  <c r="E75" i="1"/>
  <c r="E139" i="1"/>
  <c r="E263" i="1"/>
  <c r="E248" i="1"/>
  <c r="E69" i="1"/>
  <c r="E255" i="1"/>
  <c r="E256" i="1"/>
  <c r="E25" i="1"/>
  <c r="E117" i="1"/>
  <c r="E254" i="1"/>
  <c r="E124" i="1"/>
  <c r="E267" i="1"/>
  <c r="E272" i="1"/>
  <c r="E213" i="1"/>
  <c r="E218" i="1"/>
  <c r="E300" i="1"/>
  <c r="E233" i="1"/>
  <c r="E54" i="1"/>
  <c r="E89" i="1"/>
  <c r="E91" i="1"/>
  <c r="E93" i="1"/>
  <c r="E95" i="1"/>
  <c r="E166" i="1"/>
  <c r="E170" i="1"/>
  <c r="E177" i="1"/>
  <c r="E179" i="1"/>
  <c r="E181" i="1"/>
  <c r="E184" i="1"/>
  <c r="E101" i="1"/>
  <c r="E193" i="1"/>
  <c r="E143" i="1"/>
  <c r="E246" i="1"/>
  <c r="E258" i="1"/>
  <c r="E191" i="1"/>
  <c r="E199" i="1"/>
  <c r="E45" i="1"/>
  <c r="E47" i="1"/>
  <c r="E145" i="1"/>
  <c r="E147" i="1"/>
  <c r="E150" i="1"/>
  <c r="E152" i="1"/>
  <c r="E154" i="1"/>
  <c r="E156" i="1"/>
  <c r="E301" i="1"/>
  <c r="E303" i="1"/>
  <c r="E36" i="1"/>
  <c r="E286" i="1"/>
  <c r="E291" i="1"/>
  <c r="E293" i="1"/>
  <c r="E50" i="1"/>
  <c r="E97" i="1"/>
  <c r="E164" i="1"/>
  <c r="E197" i="1"/>
  <c r="E34" i="1"/>
  <c r="E100" i="1"/>
  <c r="E283" i="1"/>
  <c r="E41" i="1"/>
  <c r="E43" i="1"/>
  <c r="E38" i="1"/>
  <c r="E79" i="1"/>
  <c r="E288" i="1"/>
  <c r="E295" i="1"/>
  <c r="E297" i="1"/>
  <c r="E299" i="1"/>
  <c r="E186" i="1"/>
  <c r="E189" i="1"/>
  <c r="E77" i="1"/>
  <c r="E282" i="1"/>
  <c r="E289" i="1"/>
  <c r="E144" i="1"/>
  <c r="E141" i="1"/>
  <c r="E60" i="1"/>
  <c r="E71" i="1"/>
  <c r="E83" i="1"/>
  <c r="E105" i="1"/>
  <c r="E109" i="1"/>
  <c r="E111" i="1"/>
  <c r="E128" i="1"/>
  <c r="E136" i="1"/>
  <c r="E158" i="1"/>
  <c r="E160" i="1"/>
  <c r="E202" i="1"/>
  <c r="E207" i="1"/>
  <c r="E274" i="1"/>
  <c r="E28" i="1"/>
  <c r="E13" i="1"/>
  <c r="E17" i="1"/>
  <c r="E19" i="1"/>
  <c r="E11" i="1"/>
  <c r="E30" i="1"/>
  <c r="E32" i="1"/>
  <c r="E15" i="1"/>
  <c r="E49" i="1"/>
  <c r="E240" i="1"/>
  <c r="E281" i="1"/>
  <c r="E62" i="1"/>
  <c r="E113" i="1"/>
  <c r="E212" i="1"/>
  <c r="E216" i="1"/>
  <c r="E219" i="1"/>
  <c r="E228" i="1"/>
  <c r="E230" i="1"/>
  <c r="E33" i="1"/>
  <c r="E76" i="1"/>
  <c r="E182" i="1"/>
  <c r="E115" i="1"/>
  <c r="E125" i="1"/>
  <c r="E259" i="1"/>
  <c r="E271" i="1"/>
  <c r="E250" i="1"/>
  <c r="E121" i="1"/>
  <c r="E253" i="1"/>
  <c r="E262" i="1"/>
  <c r="E26" i="1"/>
  <c r="E114" i="1"/>
  <c r="E252" i="1"/>
  <c r="E260" i="1"/>
  <c r="E123" i="1"/>
  <c r="E261" i="1"/>
  <c r="E21" i="1"/>
  <c r="E27" i="1"/>
  <c r="E251" i="1"/>
  <c r="E268" i="1"/>
  <c r="E61" i="1"/>
  <c r="E215" i="1"/>
  <c r="E226" i="1"/>
  <c r="E232" i="1"/>
  <c r="E239" i="1"/>
  <c r="E243" i="1"/>
  <c r="E51" i="1"/>
  <c r="E53" i="1"/>
  <c r="E55" i="1"/>
  <c r="E88" i="1"/>
  <c r="E90" i="1"/>
  <c r="E92" i="1"/>
  <c r="E94" i="1"/>
  <c r="E96" i="1"/>
  <c r="E167" i="1"/>
  <c r="E171" i="1"/>
  <c r="E178" i="1"/>
  <c r="E180" i="1"/>
  <c r="E183" i="1"/>
  <c r="E185" i="1"/>
  <c r="E52" i="1"/>
  <c r="E56" i="1"/>
  <c r="E142" i="1"/>
  <c r="E195" i="1"/>
  <c r="E190" i="1"/>
  <c r="E118" i="1"/>
  <c r="E249" i="1"/>
  <c r="E270" i="1"/>
  <c r="E196" i="1"/>
  <c r="E140" i="1"/>
  <c r="E194" i="1"/>
  <c r="E276" i="1"/>
  <c r="E40" i="1"/>
  <c r="E42" i="1"/>
  <c r="E44" i="1"/>
  <c r="E46" i="1"/>
  <c r="E82" i="1"/>
  <c r="E146" i="1"/>
  <c r="E149" i="1"/>
  <c r="E151" i="1"/>
  <c r="E153" i="1"/>
  <c r="E155" i="1"/>
  <c r="E209" i="1"/>
  <c r="E302" i="1"/>
  <c r="E304" i="1"/>
  <c r="E37" i="1"/>
  <c r="E78" i="1"/>
  <c r="E81" i="1"/>
  <c r="E287" i="1"/>
  <c r="E290" i="1"/>
  <c r="E292" i="1"/>
  <c r="E294" i="1"/>
  <c r="E296" i="1"/>
  <c r="E298" i="1"/>
  <c r="E98" i="1"/>
  <c r="E188" i="1"/>
  <c r="E192" i="1"/>
  <c r="E39" i="1"/>
  <c r="E80" i="1"/>
  <c r="E285" i="1"/>
  <c r="E35" i="1"/>
  <c r="E187" i="1"/>
  <c r="E9" i="1"/>
  <c r="E67" i="1"/>
  <c r="E68" i="1"/>
  <c r="E23" i="1"/>
  <c r="E264" i="1"/>
  <c r="E280" i="1"/>
</calcChain>
</file>

<file path=xl/sharedStrings.xml><?xml version="1.0" encoding="utf-8"?>
<sst xmlns="http://schemas.openxmlformats.org/spreadsheetml/2006/main" count="1023" uniqueCount="735">
  <si>
    <t>на</t>
  </si>
  <si>
    <t>НАЧИСЛЕНИЕ</t>
  </si>
  <si>
    <t>+</t>
  </si>
  <si>
    <t>переплата</t>
  </si>
  <si>
    <t>-</t>
  </si>
  <si>
    <t>долг</t>
  </si>
  <si>
    <t>№ уч.</t>
  </si>
  <si>
    <t>ФИО</t>
  </si>
  <si>
    <t>Сумма к оплате</t>
  </si>
  <si>
    <t>Оплачено</t>
  </si>
  <si>
    <t>Поленов Д.С.</t>
  </si>
  <si>
    <t>Валеев И.К.</t>
  </si>
  <si>
    <t>Симановская Т.С.</t>
  </si>
  <si>
    <t>Калинина Е.В.</t>
  </si>
  <si>
    <t>Головачев А.В.</t>
  </si>
  <si>
    <t>Базюк А.Н.</t>
  </si>
  <si>
    <t>Хайруллина З.Р.</t>
  </si>
  <si>
    <t>Галкин В.А.</t>
  </si>
  <si>
    <t>Халимов А.А.</t>
  </si>
  <si>
    <t>№ Дог</t>
  </si>
  <si>
    <t>Начислено</t>
  </si>
  <si>
    <t>№п/п</t>
  </si>
  <si>
    <t>Дата</t>
  </si>
  <si>
    <t>Остаток/ переплата</t>
  </si>
  <si>
    <t>Яковлев Ю.В.</t>
  </si>
  <si>
    <t>Масина Н.И.</t>
  </si>
  <si>
    <t>Яковлев А.Н.</t>
  </si>
  <si>
    <t>Чулухадзе О.Т.</t>
  </si>
  <si>
    <t>Балабашкин А.А</t>
  </si>
  <si>
    <t>Рощина А.В.</t>
  </si>
  <si>
    <t>Рафиков А.С.</t>
  </si>
  <si>
    <t>Аляутдинов Ф.Ф</t>
  </si>
  <si>
    <t>51-52</t>
  </si>
  <si>
    <t>Павлов П.В.</t>
  </si>
  <si>
    <t>Михайлова О.Н.</t>
  </si>
  <si>
    <t>Камышова А.А.</t>
  </si>
  <si>
    <t>Карпунина О.И.</t>
  </si>
  <si>
    <t>Габриелян А.Р.</t>
  </si>
  <si>
    <t>Рошкован А.</t>
  </si>
  <si>
    <t>Панева И.А.</t>
  </si>
  <si>
    <t>Кабанова К.С.</t>
  </si>
  <si>
    <t>Аланов О.Н.</t>
  </si>
  <si>
    <t>Гаибов О.А.</t>
  </si>
  <si>
    <t>Зирка О.В.</t>
  </si>
  <si>
    <t>Жуков В.В.</t>
  </si>
  <si>
    <t>Унгурян С.Н.</t>
  </si>
  <si>
    <t>Лебезова О.В., Шушунова М.А.</t>
  </si>
  <si>
    <t>Малышев Н.С.</t>
  </si>
  <si>
    <t>Рахмонов Б. У.</t>
  </si>
  <si>
    <t>131-132</t>
  </si>
  <si>
    <t>63-64</t>
  </si>
  <si>
    <t>Алекберов Р.Р.</t>
  </si>
  <si>
    <t>Савич Л.</t>
  </si>
  <si>
    <t>Абкеримов Р. Р.</t>
  </si>
  <si>
    <t>Кожокару Л. И.</t>
  </si>
  <si>
    <t>Невретдинова Э. З.</t>
  </si>
  <si>
    <t>Туровский И. М.</t>
  </si>
  <si>
    <t>Давлатзода Д. Д.</t>
  </si>
  <si>
    <t>Пылаев С. Н.</t>
  </si>
  <si>
    <t>Кислица Е. Э.</t>
  </si>
  <si>
    <t>Бадиков С. А.</t>
  </si>
  <si>
    <t>Солодовникова Е. А.</t>
  </si>
  <si>
    <t>Баранова И. Н.</t>
  </si>
  <si>
    <t>Андриянов Р. В.</t>
  </si>
  <si>
    <t>Коннова Т. А.</t>
  </si>
  <si>
    <t>Татушина Е. И.</t>
  </si>
  <si>
    <t>Макарова С. Ю.</t>
  </si>
  <si>
    <t>Токарев В. Г.</t>
  </si>
  <si>
    <t>Лемешко М. П.</t>
  </si>
  <si>
    <t>Чмутова А. Б.</t>
  </si>
  <si>
    <t>Седова Е. П.</t>
  </si>
  <si>
    <t>Соловьев Н. А.</t>
  </si>
  <si>
    <t>Волк Н. В.</t>
  </si>
  <si>
    <t>Брагина Л.С.</t>
  </si>
  <si>
    <t>Лемкина А. Г.</t>
  </si>
  <si>
    <t>Данилевич О. В.</t>
  </si>
  <si>
    <t>Пеньков А. Ю.</t>
  </si>
  <si>
    <t>Гасанбеков В. Г.</t>
  </si>
  <si>
    <t>Савчугов В. А.</t>
  </si>
  <si>
    <t>Мелкумян А. Г.</t>
  </si>
  <si>
    <t>Заливнов А. С.</t>
  </si>
  <si>
    <t>Хомутова Н. А.</t>
  </si>
  <si>
    <t>Сметанникова О. Ю.</t>
  </si>
  <si>
    <t>Габриелян К. А.</t>
  </si>
  <si>
    <t>Абгарян А. Х.</t>
  </si>
  <si>
    <t>Кушшаев Б. К.</t>
  </si>
  <si>
    <t>Лобанов А.В.</t>
  </si>
  <si>
    <t>Каримов А.Р.</t>
  </si>
  <si>
    <t>Мамедов И.А.</t>
  </si>
  <si>
    <t>Абакаров А.А.</t>
  </si>
  <si>
    <t>Рахматуллоев С.Р.</t>
  </si>
  <si>
    <t>Курбонов Б. Ш.</t>
  </si>
  <si>
    <t>Шарифиён М.А.</t>
  </si>
  <si>
    <t>Ковальчук Н. П.</t>
  </si>
  <si>
    <t>Искандаров Р.С.</t>
  </si>
  <si>
    <t>Шишкова О. А.</t>
  </si>
  <si>
    <t>Поварова Е. Н.</t>
  </si>
  <si>
    <t>Левченкова Е. А.</t>
  </si>
  <si>
    <t>Голованев Д. С.</t>
  </si>
  <si>
    <t>Хайдаров С. О.</t>
  </si>
  <si>
    <t>Хайдаров С.М.</t>
  </si>
  <si>
    <t>Минькина Е.Е.</t>
  </si>
  <si>
    <t>Арнаутов А.В.</t>
  </si>
  <si>
    <t>Мухамедов Т.О.</t>
  </si>
  <si>
    <t>Хузахмедов О.А.</t>
  </si>
  <si>
    <t>Мухамедов Д.У.</t>
  </si>
  <si>
    <t>Шеренговский М.Ю.</t>
  </si>
  <si>
    <t>Ходорик В.А.</t>
  </si>
  <si>
    <t>Ловякина Е.Р.</t>
  </si>
  <si>
    <t>Намалян З.В.</t>
  </si>
  <si>
    <t>Филиппова Е.Д.</t>
  </si>
  <si>
    <t>Назаров Х.А.</t>
  </si>
  <si>
    <t>Норматов С.Х.</t>
  </si>
  <si>
    <t>Шерзоди С.</t>
  </si>
  <si>
    <t>Махмадов С.М.</t>
  </si>
  <si>
    <t>Абдусатаров А.М.</t>
  </si>
  <si>
    <t>Фатхуллоев А.Д.</t>
  </si>
  <si>
    <t>Джигитов А.А.</t>
  </si>
  <si>
    <t>Каримова Н.</t>
  </si>
  <si>
    <t>Мусаев К.А.</t>
  </si>
  <si>
    <t>Бобоев А.А.</t>
  </si>
  <si>
    <t>Холов С.С.</t>
  </si>
  <si>
    <t>Арутюнян Р.А.</t>
  </si>
  <si>
    <t>Абдурасулов Ш.Н.</t>
  </si>
  <si>
    <t>Утамародов М.Х.</t>
  </si>
  <si>
    <t>Гученкова О.А.</t>
  </si>
  <si>
    <t>Мельник Ю.В.</t>
  </si>
  <si>
    <t>Маляренко О.А.</t>
  </si>
  <si>
    <t>Чугунов Д.В.</t>
  </si>
  <si>
    <t>Ножкина Ю.Е.</t>
  </si>
  <si>
    <t>Самохина С.Н.</t>
  </si>
  <si>
    <t>Ермаков Е.В.</t>
  </si>
  <si>
    <t>Костенков М.С.</t>
  </si>
  <si>
    <t>Фаттяхова Р.И.</t>
  </si>
  <si>
    <t>146-147</t>
  </si>
  <si>
    <t>Малыгин А.Г.</t>
  </si>
  <si>
    <t xml:space="preserve">    </t>
  </si>
  <si>
    <t>Пименова А.В.</t>
  </si>
  <si>
    <t>Шаймонов А.Х.</t>
  </si>
  <si>
    <t>Сафьянова С.А.</t>
  </si>
  <si>
    <t>Атаев Т.И.</t>
  </si>
  <si>
    <t>Пищулина Т.Н.</t>
  </si>
  <si>
    <t>Хушова Х.Ч.</t>
  </si>
  <si>
    <t>Абдусаторов А.М.</t>
  </si>
  <si>
    <t>Хамидов И.Б.</t>
  </si>
  <si>
    <t>Маммадов С.А.</t>
  </si>
  <si>
    <t>Фатхуллоев Р.Я.</t>
  </si>
  <si>
    <t>Холбаев Б.А.</t>
  </si>
  <si>
    <t>Романадзе Э.Г.</t>
  </si>
  <si>
    <t>Саидов К.Ф.</t>
  </si>
  <si>
    <t>Бобиев С.М.</t>
  </si>
  <si>
    <t>Хасанов С.Ф.</t>
  </si>
  <si>
    <t>Сафаров Ч.Ю.</t>
  </si>
  <si>
    <t>Эшонов М.А.</t>
  </si>
  <si>
    <t>Адыгезалов М.А.</t>
  </si>
  <si>
    <t>Дерябина А.Н.</t>
  </si>
  <si>
    <t>Шамсзода Ш.Х.</t>
  </si>
  <si>
    <t>Лотфуллин Р.Л.</t>
  </si>
  <si>
    <t>Тудосейчук В.Ю.</t>
  </si>
  <si>
    <t>Алымжан К.А.</t>
  </si>
  <si>
    <t>Юсупов А.Т.</t>
  </si>
  <si>
    <t>Пашков В.И.</t>
  </si>
  <si>
    <t>Боженаров М.А.</t>
  </si>
  <si>
    <t>Мухамадиев Р.Б.</t>
  </si>
  <si>
    <t>Ишматов Ф.И.</t>
  </si>
  <si>
    <t>Ходжаев Х.П.</t>
  </si>
  <si>
    <t>Бабаканова В.Д.</t>
  </si>
  <si>
    <t>Шарипов Д.Ф.</t>
  </si>
  <si>
    <t>Керимов Н.Н.</t>
  </si>
  <si>
    <t>Григорьева Е.В.</t>
  </si>
  <si>
    <t xml:space="preserve"> -      </t>
  </si>
  <si>
    <r>
      <t>ТАБЛИЦА ВЗНОСОВ ЗА ИНФРАСТРУКТУРУ В 2024 в "</t>
    </r>
    <r>
      <rPr>
        <b/>
        <i/>
        <sz val="18"/>
        <color theme="1"/>
        <rFont val="Times New Roman"/>
        <family val="1"/>
        <charset val="204"/>
      </rPr>
      <t>ВЛАДИМИРОВСКИЕ УСАДЬБЫ</t>
    </r>
    <r>
      <rPr>
        <b/>
        <sz val="18"/>
        <color theme="1"/>
        <rFont val="Times New Roman"/>
        <family val="1"/>
        <charset val="204"/>
      </rPr>
      <t>"</t>
    </r>
  </si>
  <si>
    <t>1 кв.24</t>
  </si>
  <si>
    <t>2кв.24</t>
  </si>
  <si>
    <t>3кв.24</t>
  </si>
  <si>
    <t>4 кв.24</t>
  </si>
  <si>
    <t>ОПЛАЧЕНО</t>
  </si>
  <si>
    <t>Долг на 31.12.2023</t>
  </si>
  <si>
    <t>640299</t>
  </si>
  <si>
    <t>46870</t>
  </si>
  <si>
    <t>267304</t>
  </si>
  <si>
    <t>879579,307462</t>
  </si>
  <si>
    <t>01-4.01.2024</t>
  </si>
  <si>
    <t>301832</t>
  </si>
  <si>
    <t>227148</t>
  </si>
  <si>
    <t>613464</t>
  </si>
  <si>
    <t>311384</t>
  </si>
  <si>
    <t>73424</t>
  </si>
  <si>
    <t>768715</t>
  </si>
  <si>
    <t>249884</t>
  </si>
  <si>
    <t>446287</t>
  </si>
  <si>
    <t>442952</t>
  </si>
  <si>
    <t>68314</t>
  </si>
  <si>
    <t>909635,910123</t>
  </si>
  <si>
    <t>735595</t>
  </si>
  <si>
    <t>Ибрагимов М.А.</t>
  </si>
  <si>
    <t>146030</t>
  </si>
  <si>
    <t>479091</t>
  </si>
  <si>
    <t>75797</t>
  </si>
  <si>
    <t>165185</t>
  </si>
  <si>
    <t>388647</t>
  </si>
  <si>
    <t>821137</t>
  </si>
  <si>
    <t>532509</t>
  </si>
  <si>
    <t>550344</t>
  </si>
  <si>
    <t>471020</t>
  </si>
  <si>
    <t>572681</t>
  </si>
  <si>
    <t>571834</t>
  </si>
  <si>
    <t>Потапова Я.Р.</t>
  </si>
  <si>
    <t>925655</t>
  </si>
  <si>
    <t>779659</t>
  </si>
  <si>
    <t>636616</t>
  </si>
  <si>
    <t>533149</t>
  </si>
  <si>
    <t>966501</t>
  </si>
  <si>
    <t>847003</t>
  </si>
  <si>
    <t>188655</t>
  </si>
  <si>
    <t>669790</t>
  </si>
  <si>
    <t>202064</t>
  </si>
  <si>
    <t>165301</t>
  </si>
  <si>
    <t>334654</t>
  </si>
  <si>
    <t>2779</t>
  </si>
  <si>
    <t>18832</t>
  </si>
  <si>
    <t>062615</t>
  </si>
  <si>
    <t>862653</t>
  </si>
  <si>
    <t>808689</t>
  </si>
  <si>
    <t>Твердохлеб Т.А.</t>
  </si>
  <si>
    <t>462312</t>
  </si>
  <si>
    <t>906298,180361</t>
  </si>
  <si>
    <t>07-16.02.2024</t>
  </si>
  <si>
    <t>130092</t>
  </si>
  <si>
    <t>129761</t>
  </si>
  <si>
    <t>215216</t>
  </si>
  <si>
    <t>1</t>
  </si>
  <si>
    <t>87594</t>
  </si>
  <si>
    <t>111601</t>
  </si>
  <si>
    <t>196830</t>
  </si>
  <si>
    <t>72060</t>
  </si>
  <si>
    <t>142499</t>
  </si>
  <si>
    <t>858884</t>
  </si>
  <si>
    <t>142748</t>
  </si>
  <si>
    <t>896004</t>
  </si>
  <si>
    <t>879057</t>
  </si>
  <si>
    <t>181370</t>
  </si>
  <si>
    <t>176636</t>
  </si>
  <si>
    <t>12858</t>
  </si>
  <si>
    <t>245005</t>
  </si>
  <si>
    <t>296990</t>
  </si>
  <si>
    <t>142042</t>
  </si>
  <si>
    <t>01-19.02.2024</t>
  </si>
  <si>
    <t>89682,734137</t>
  </si>
  <si>
    <t>32235,75797</t>
  </si>
  <si>
    <t>09-19.02.2024</t>
  </si>
  <si>
    <t>708326</t>
  </si>
  <si>
    <t>381312</t>
  </si>
  <si>
    <t>113694</t>
  </si>
  <si>
    <t>998118</t>
  </si>
  <si>
    <t>669901</t>
  </si>
  <si>
    <t>817345,784246,755370,104710</t>
  </si>
  <si>
    <t>07-21.02.2024</t>
  </si>
  <si>
    <t>828184,774663,719165,107314</t>
  </si>
  <si>
    <t>80980</t>
  </si>
  <si>
    <t>40676</t>
  </si>
  <si>
    <t>959668</t>
  </si>
  <si>
    <t>596211</t>
  </si>
  <si>
    <t>849750</t>
  </si>
  <si>
    <t>250358</t>
  </si>
  <si>
    <t>796253</t>
  </si>
  <si>
    <t>115105,115336</t>
  </si>
  <si>
    <t>171173</t>
  </si>
  <si>
    <t>58371</t>
  </si>
  <si>
    <t>123701</t>
  </si>
  <si>
    <t>677652</t>
  </si>
  <si>
    <t>475567</t>
  </si>
  <si>
    <t>321501</t>
  </si>
  <si>
    <t>52453,52514</t>
  </si>
  <si>
    <t>560914</t>
  </si>
  <si>
    <t>432682</t>
  </si>
  <si>
    <t>373716</t>
  </si>
  <si>
    <t>166609</t>
  </si>
  <si>
    <t>606542</t>
  </si>
  <si>
    <t>980969</t>
  </si>
  <si>
    <t>4221</t>
  </si>
  <si>
    <t>113617</t>
  </si>
  <si>
    <t>40911</t>
  </si>
  <si>
    <t>19335,6169,996448</t>
  </si>
  <si>
    <t>614242</t>
  </si>
  <si>
    <t>840266</t>
  </si>
  <si>
    <t>395593</t>
  </si>
  <si>
    <t>899585</t>
  </si>
  <si>
    <t>386836</t>
  </si>
  <si>
    <t>164809</t>
  </si>
  <si>
    <t>104452</t>
  </si>
  <si>
    <t>609679,607167</t>
  </si>
  <si>
    <t>16432,70158</t>
  </si>
  <si>
    <t>110184</t>
  </si>
  <si>
    <t>939295</t>
  </si>
  <si>
    <t>109315</t>
  </si>
  <si>
    <t>204551</t>
  </si>
  <si>
    <t>344626</t>
  </si>
  <si>
    <t>153793</t>
  </si>
  <si>
    <t>872813</t>
  </si>
  <si>
    <t>750493</t>
  </si>
  <si>
    <t>53576</t>
  </si>
  <si>
    <t>914289,898868</t>
  </si>
  <si>
    <t>44828</t>
  </si>
  <si>
    <t>92521</t>
  </si>
  <si>
    <t>178460</t>
  </si>
  <si>
    <t>702648,531281</t>
  </si>
  <si>
    <t>06-13.03.2024</t>
  </si>
  <si>
    <t>48368</t>
  </si>
  <si>
    <t>823676</t>
  </si>
  <si>
    <t>200537</t>
  </si>
  <si>
    <t>703352</t>
  </si>
  <si>
    <t>85501</t>
  </si>
  <si>
    <t>84039</t>
  </si>
  <si>
    <t>785749</t>
  </si>
  <si>
    <t>Шоймонов Р.Х.</t>
  </si>
  <si>
    <t>17191</t>
  </si>
  <si>
    <t>451023</t>
  </si>
  <si>
    <t>321092</t>
  </si>
  <si>
    <t>860341</t>
  </si>
  <si>
    <t>669053</t>
  </si>
  <si>
    <t>924251</t>
  </si>
  <si>
    <t>815819</t>
  </si>
  <si>
    <t>383163</t>
  </si>
  <si>
    <t>779985</t>
  </si>
  <si>
    <t>28432</t>
  </si>
  <si>
    <t>358856</t>
  </si>
  <si>
    <t>254464</t>
  </si>
  <si>
    <t>930864</t>
  </si>
  <si>
    <t>250191</t>
  </si>
  <si>
    <t>854073</t>
  </si>
  <si>
    <t>150329</t>
  </si>
  <si>
    <t>785653</t>
  </si>
  <si>
    <t>832448</t>
  </si>
  <si>
    <t>392208</t>
  </si>
  <si>
    <t>384729</t>
  </si>
  <si>
    <t>606295</t>
  </si>
  <si>
    <t>226110</t>
  </si>
  <si>
    <t>124976</t>
  </si>
  <si>
    <t>86909</t>
  </si>
  <si>
    <t>572530</t>
  </si>
  <si>
    <t>826445</t>
  </si>
  <si>
    <t>240188</t>
  </si>
  <si>
    <t>Сафаров А.</t>
  </si>
  <si>
    <t>131165</t>
  </si>
  <si>
    <t>452742</t>
  </si>
  <si>
    <t>775635</t>
  </si>
  <si>
    <t>933027</t>
  </si>
  <si>
    <t>952294</t>
  </si>
  <si>
    <t>33016</t>
  </si>
  <si>
    <t>740237</t>
  </si>
  <si>
    <t>161401</t>
  </si>
  <si>
    <t>161301</t>
  </si>
  <si>
    <t>377380</t>
  </si>
  <si>
    <t>930050</t>
  </si>
  <si>
    <t>203432</t>
  </si>
  <si>
    <t>601438</t>
  </si>
  <si>
    <t>433744</t>
  </si>
  <si>
    <t>80321</t>
  </si>
  <si>
    <t>342600</t>
  </si>
  <si>
    <t>645820</t>
  </si>
  <si>
    <t>920811</t>
  </si>
  <si>
    <t>150703</t>
  </si>
  <si>
    <t>652539</t>
  </si>
  <si>
    <t>16514,852075</t>
  </si>
  <si>
    <t>597802</t>
  </si>
  <si>
    <t>823089</t>
  </si>
  <si>
    <t>79617</t>
  </si>
  <si>
    <t>205881,202751</t>
  </si>
  <si>
    <t>505657</t>
  </si>
  <si>
    <t>145001</t>
  </si>
  <si>
    <t>54206</t>
  </si>
  <si>
    <t>274622</t>
  </si>
  <si>
    <t>724627</t>
  </si>
  <si>
    <t>202418</t>
  </si>
  <si>
    <t>9955081</t>
  </si>
  <si>
    <t>Мухаммадалиев Р.М.</t>
  </si>
  <si>
    <t>754977</t>
  </si>
  <si>
    <t>87399</t>
  </si>
  <si>
    <t>828591</t>
  </si>
  <si>
    <t>132926</t>
  </si>
  <si>
    <t>192 А</t>
  </si>
  <si>
    <t>192 Б</t>
  </si>
  <si>
    <t>192 С</t>
  </si>
  <si>
    <t>167 А</t>
  </si>
  <si>
    <t>167 В</t>
  </si>
  <si>
    <t>168 А</t>
  </si>
  <si>
    <t>168 В</t>
  </si>
  <si>
    <t>138 В</t>
  </si>
  <si>
    <t>520881</t>
  </si>
  <si>
    <t>361864</t>
  </si>
  <si>
    <t>875089</t>
  </si>
  <si>
    <t>980089</t>
  </si>
  <si>
    <t>58319</t>
  </si>
  <si>
    <t>Кондротюк К.Г.</t>
  </si>
  <si>
    <t>40557</t>
  </si>
  <si>
    <t>839378</t>
  </si>
  <si>
    <t>57675,57737</t>
  </si>
  <si>
    <t>127149</t>
  </si>
  <si>
    <t>438875</t>
  </si>
  <si>
    <t>45793,50989</t>
  </si>
  <si>
    <t>13-14.05.2024</t>
  </si>
  <si>
    <t>577939,565525</t>
  </si>
  <si>
    <t>02-14.05.2024</t>
  </si>
  <si>
    <t>25708</t>
  </si>
  <si>
    <t>410619</t>
  </si>
  <si>
    <t>319145</t>
  </si>
  <si>
    <t>450821</t>
  </si>
  <si>
    <t>961118</t>
  </si>
  <si>
    <t>28839</t>
  </si>
  <si>
    <t>423670,367344</t>
  </si>
  <si>
    <t>07-17.05.2024</t>
  </si>
  <si>
    <t>463832</t>
  </si>
  <si>
    <t>40011</t>
  </si>
  <si>
    <t>818244</t>
  </si>
  <si>
    <t>275429</t>
  </si>
  <si>
    <t>291956</t>
  </si>
  <si>
    <t>708364</t>
  </si>
  <si>
    <t>48454</t>
  </si>
  <si>
    <t>5332</t>
  </si>
  <si>
    <t>142401,</t>
  </si>
  <si>
    <t>9100041</t>
  </si>
  <si>
    <t>79600</t>
  </si>
  <si>
    <t>972137</t>
  </si>
  <si>
    <t>937439,999681</t>
  </si>
  <si>
    <t>15914</t>
  </si>
  <si>
    <t>739569</t>
  </si>
  <si>
    <t>324018,321338,323484,319359,320742</t>
  </si>
  <si>
    <t>278679</t>
  </si>
  <si>
    <t>940206</t>
  </si>
  <si>
    <t>665966</t>
  </si>
  <si>
    <t>342754</t>
  </si>
  <si>
    <t>663364</t>
  </si>
  <si>
    <t>320126</t>
  </si>
  <si>
    <t>130882</t>
  </si>
  <si>
    <t>24132</t>
  </si>
  <si>
    <t>69062</t>
  </si>
  <si>
    <t>137785</t>
  </si>
  <si>
    <t>750657</t>
  </si>
  <si>
    <t>72819</t>
  </si>
  <si>
    <t>656286</t>
  </si>
  <si>
    <t>946279</t>
  </si>
  <si>
    <t>772999</t>
  </si>
  <si>
    <t>185843</t>
  </si>
  <si>
    <t>88605</t>
  </si>
  <si>
    <t>Азизова Н.Н.</t>
  </si>
  <si>
    <t>327374,327309,327315</t>
  </si>
  <si>
    <t>167461</t>
  </si>
  <si>
    <t>231978</t>
  </si>
  <si>
    <t>64023,620452</t>
  </si>
  <si>
    <t>03-19.06.2024</t>
  </si>
  <si>
    <t>557652</t>
  </si>
  <si>
    <t>420551</t>
  </si>
  <si>
    <t>29780</t>
  </si>
  <si>
    <t>879188</t>
  </si>
  <si>
    <t>106472</t>
  </si>
  <si>
    <t>771974</t>
  </si>
  <si>
    <t>904593</t>
  </si>
  <si>
    <t>544073</t>
  </si>
  <si>
    <t>106741</t>
  </si>
  <si>
    <t>764371</t>
  </si>
  <si>
    <t>437979</t>
  </si>
  <si>
    <t>1350</t>
  </si>
  <si>
    <t>728729</t>
  </si>
  <si>
    <t>84850</t>
  </si>
  <si>
    <t>36046</t>
  </si>
  <si>
    <t>59871</t>
  </si>
  <si>
    <t>772895</t>
  </si>
  <si>
    <t>174893</t>
  </si>
  <si>
    <t>18277</t>
  </si>
  <si>
    <t>218801</t>
  </si>
  <si>
    <t>635371</t>
  </si>
  <si>
    <t>665002</t>
  </si>
  <si>
    <t>924857</t>
  </si>
  <si>
    <t>153701</t>
  </si>
  <si>
    <t>712430</t>
  </si>
  <si>
    <t>88119</t>
  </si>
  <si>
    <t>271703</t>
  </si>
  <si>
    <t>302966</t>
  </si>
  <si>
    <t>421575</t>
  </si>
  <si>
    <t>396657</t>
  </si>
  <si>
    <t>597562</t>
  </si>
  <si>
    <t>527223</t>
  </si>
  <si>
    <t>547200</t>
  </si>
  <si>
    <t>174198</t>
  </si>
  <si>
    <t>797160</t>
  </si>
  <si>
    <t>898730</t>
  </si>
  <si>
    <t>615553</t>
  </si>
  <si>
    <t>12112</t>
  </si>
  <si>
    <t>746784</t>
  </si>
  <si>
    <t>657600</t>
  </si>
  <si>
    <t>514576</t>
  </si>
  <si>
    <t>704654</t>
  </si>
  <si>
    <t>640739,626642</t>
  </si>
  <si>
    <t>624780,608447</t>
  </si>
  <si>
    <t>575240,591727</t>
  </si>
  <si>
    <t>242520</t>
  </si>
  <si>
    <t>399748</t>
  </si>
  <si>
    <t>461989</t>
  </si>
  <si>
    <t>215149</t>
  </si>
  <si>
    <t>151528</t>
  </si>
  <si>
    <t>443863,283377</t>
  </si>
  <si>
    <t>05-22.07.2024</t>
  </si>
  <si>
    <t>78736</t>
  </si>
  <si>
    <t>66452</t>
  </si>
  <si>
    <t>397035</t>
  </si>
  <si>
    <t>29103</t>
  </si>
  <si>
    <t>903464,701458</t>
  </si>
  <si>
    <t>05-25.07.2024</t>
  </si>
  <si>
    <t xml:space="preserve"> </t>
  </si>
  <si>
    <t>280129,281366,272754</t>
  </si>
  <si>
    <t>312401</t>
  </si>
  <si>
    <t>481113</t>
  </si>
  <si>
    <t>4407,181896</t>
  </si>
  <si>
    <t>05-29.07.2024</t>
  </si>
  <si>
    <t>28276,12897,54317</t>
  </si>
  <si>
    <t>15720</t>
  </si>
  <si>
    <t>147919,130279</t>
  </si>
  <si>
    <t>348282</t>
  </si>
  <si>
    <t>654580</t>
  </si>
  <si>
    <t>754412</t>
  </si>
  <si>
    <t>969050</t>
  </si>
  <si>
    <t>128427</t>
  </si>
  <si>
    <t>342536</t>
  </si>
  <si>
    <t>33775</t>
  </si>
  <si>
    <t>859991</t>
  </si>
  <si>
    <t>666535</t>
  </si>
  <si>
    <t>276886</t>
  </si>
  <si>
    <t>373926</t>
  </si>
  <si>
    <t>408669</t>
  </si>
  <si>
    <t>124601</t>
  </si>
  <si>
    <t>551832</t>
  </si>
  <si>
    <t>539718</t>
  </si>
  <si>
    <t>546041</t>
  </si>
  <si>
    <t>652411</t>
  </si>
  <si>
    <t>430978</t>
  </si>
  <si>
    <t>449525</t>
  </si>
  <si>
    <t>Абдуллоев И.Х.</t>
  </si>
  <si>
    <t>08-12.08.2024</t>
  </si>
  <si>
    <t>200622,921959,921277</t>
  </si>
  <si>
    <t>927414</t>
  </si>
  <si>
    <t>370358</t>
  </si>
  <si>
    <t>168684</t>
  </si>
  <si>
    <t>865241</t>
  </si>
  <si>
    <t>378124</t>
  </si>
  <si>
    <t>349468</t>
  </si>
  <si>
    <t>268822</t>
  </si>
  <si>
    <t>629519</t>
  </si>
  <si>
    <t>39642</t>
  </si>
  <si>
    <t>486990</t>
  </si>
  <si>
    <t>Парамзин Г.В.</t>
  </si>
  <si>
    <t>843974</t>
  </si>
  <si>
    <t>246129</t>
  </si>
  <si>
    <t>385599</t>
  </si>
  <si>
    <t>311331</t>
  </si>
  <si>
    <t>761189</t>
  </si>
  <si>
    <t>280395</t>
  </si>
  <si>
    <t>204330</t>
  </si>
  <si>
    <t>7952</t>
  </si>
  <si>
    <t>71198</t>
  </si>
  <si>
    <t>484851</t>
  </si>
  <si>
    <t>267441</t>
  </si>
  <si>
    <t>591057</t>
  </si>
  <si>
    <t>180569</t>
  </si>
  <si>
    <t>76218</t>
  </si>
  <si>
    <t>854671</t>
  </si>
  <si>
    <t>375061</t>
  </si>
  <si>
    <t>142615</t>
  </si>
  <si>
    <t>142586</t>
  </si>
  <si>
    <t>308097</t>
  </si>
  <si>
    <t>176268</t>
  </si>
  <si>
    <t>308990</t>
  </si>
  <si>
    <t>142021</t>
  </si>
  <si>
    <t>863791</t>
  </si>
  <si>
    <t>723453</t>
  </si>
  <si>
    <t>106282</t>
  </si>
  <si>
    <t>12-24.08.2024</t>
  </si>
  <si>
    <t>1,1</t>
  </si>
  <si>
    <t>370362</t>
  </si>
  <si>
    <t>128855</t>
  </si>
  <si>
    <t>414002</t>
  </si>
  <si>
    <t>811159</t>
  </si>
  <si>
    <t>401163</t>
  </si>
  <si>
    <t>12339</t>
  </si>
  <si>
    <t>812024</t>
  </si>
  <si>
    <t>196119</t>
  </si>
  <si>
    <t>188358</t>
  </si>
  <si>
    <t>522226</t>
  </si>
  <si>
    <t>126738</t>
  </si>
  <si>
    <t>531889</t>
  </si>
  <si>
    <t>95277,875626</t>
  </si>
  <si>
    <t>11-18.09.2024</t>
  </si>
  <si>
    <t>203879</t>
  </si>
  <si>
    <t>730190</t>
  </si>
  <si>
    <t>44724</t>
  </si>
  <si>
    <t>302528</t>
  </si>
  <si>
    <t>985659</t>
  </si>
  <si>
    <t>881572</t>
  </si>
  <si>
    <t>1807</t>
  </si>
  <si>
    <t>327373</t>
  </si>
  <si>
    <t>243405</t>
  </si>
  <si>
    <t>564013</t>
  </si>
  <si>
    <t>107475</t>
  </si>
  <si>
    <t>932483</t>
  </si>
  <si>
    <t>474232</t>
  </si>
  <si>
    <t>51476</t>
  </si>
  <si>
    <t>189293</t>
  </si>
  <si>
    <t>583448</t>
  </si>
  <si>
    <t>757199</t>
  </si>
  <si>
    <t>847973</t>
  </si>
  <si>
    <t>692247</t>
  </si>
  <si>
    <t>112601</t>
  </si>
  <si>
    <t>548240</t>
  </si>
  <si>
    <t>456261</t>
  </si>
  <si>
    <t>128362</t>
  </si>
  <si>
    <t>804328</t>
  </si>
  <si>
    <t>584224</t>
  </si>
  <si>
    <t>401457</t>
  </si>
  <si>
    <t>937216</t>
  </si>
  <si>
    <t>768065</t>
  </si>
  <si>
    <t>322864</t>
  </si>
  <si>
    <t>755589</t>
  </si>
  <si>
    <t>865601</t>
  </si>
  <si>
    <t>871675</t>
  </si>
  <si>
    <t>787853</t>
  </si>
  <si>
    <t>6834</t>
  </si>
  <si>
    <t>642676</t>
  </si>
  <si>
    <t>180547,177775,178703,179407</t>
  </si>
  <si>
    <t>699218</t>
  </si>
  <si>
    <t>249275</t>
  </si>
  <si>
    <t>67154,846615</t>
  </si>
  <si>
    <t>14-17.10.2024</t>
  </si>
  <si>
    <t>634846</t>
  </si>
  <si>
    <t>14348</t>
  </si>
  <si>
    <t>109724</t>
  </si>
  <si>
    <t>456720</t>
  </si>
  <si>
    <t>722633,128443</t>
  </si>
  <si>
    <t>01-24.10.2024</t>
  </si>
  <si>
    <t>500260</t>
  </si>
  <si>
    <t>755410</t>
  </si>
  <si>
    <t>10-29.10.2024</t>
  </si>
  <si>
    <t>330562</t>
  </si>
  <si>
    <t>792301</t>
  </si>
  <si>
    <t>66861,103307</t>
  </si>
  <si>
    <t>889244</t>
  </si>
  <si>
    <t>747356</t>
  </si>
  <si>
    <t>524185</t>
  </si>
  <si>
    <t>359204</t>
  </si>
  <si>
    <t>2373</t>
  </si>
  <si>
    <t>767571</t>
  </si>
  <si>
    <t>262394</t>
  </si>
  <si>
    <t>557937</t>
  </si>
  <si>
    <t>613362</t>
  </si>
  <si>
    <t>504986</t>
  </si>
  <si>
    <t>501085</t>
  </si>
  <si>
    <t>561280</t>
  </si>
  <si>
    <t>522533</t>
  </si>
  <si>
    <t>758419,750521</t>
  </si>
  <si>
    <t>12436</t>
  </si>
  <si>
    <t>460791</t>
  </si>
  <si>
    <t>550814</t>
  </si>
  <si>
    <t>954982</t>
  </si>
  <si>
    <t>238966</t>
  </si>
  <si>
    <t>232179</t>
  </si>
  <si>
    <t>777235</t>
  </si>
  <si>
    <t>542543</t>
  </si>
  <si>
    <t>161801</t>
  </si>
  <si>
    <t>444795</t>
  </si>
  <si>
    <t>846606</t>
  </si>
  <si>
    <t>153165</t>
  </si>
  <si>
    <t>151193</t>
  </si>
  <si>
    <t>725154</t>
  </si>
  <si>
    <t>256362</t>
  </si>
  <si>
    <t>607685</t>
  </si>
  <si>
    <t>142 А</t>
  </si>
  <si>
    <t>Мухамеджанова Т.К.</t>
  </si>
  <si>
    <t>Драченина Е.В.</t>
  </si>
  <si>
    <t>164401</t>
  </si>
  <si>
    <t>745778</t>
  </si>
  <si>
    <t>433592</t>
  </si>
  <si>
    <t>232126</t>
  </si>
  <si>
    <t>291426</t>
  </si>
  <si>
    <t>3772</t>
  </si>
  <si>
    <t>309105</t>
  </si>
  <si>
    <t>670291</t>
  </si>
  <si>
    <t>621849</t>
  </si>
  <si>
    <t>835377</t>
  </si>
  <si>
    <t>74954</t>
  </si>
  <si>
    <t>133559,446818</t>
  </si>
  <si>
    <t>634797,152410</t>
  </si>
  <si>
    <t>15-28.11.2024</t>
  </si>
  <si>
    <t>63913</t>
  </si>
  <si>
    <t>762493,768550</t>
  </si>
  <si>
    <t>956250</t>
  </si>
  <si>
    <t>6445</t>
  </si>
  <si>
    <t>700954</t>
  </si>
  <si>
    <t>694569</t>
  </si>
  <si>
    <t>777063</t>
  </si>
  <si>
    <t>294913</t>
  </si>
  <si>
    <t>876748</t>
  </si>
  <si>
    <t>762403</t>
  </si>
  <si>
    <t>257618</t>
  </si>
  <si>
    <t>802397</t>
  </si>
  <si>
    <t>268596</t>
  </si>
  <si>
    <t>802644</t>
  </si>
  <si>
    <t>349879</t>
  </si>
  <si>
    <t>375042</t>
  </si>
  <si>
    <t>447590</t>
  </si>
  <si>
    <t>447391</t>
  </si>
  <si>
    <t>554443</t>
  </si>
  <si>
    <t>522876</t>
  </si>
  <si>
    <t>975392</t>
  </si>
  <si>
    <t>186071</t>
  </si>
  <si>
    <t>556364</t>
  </si>
  <si>
    <t>401681</t>
  </si>
  <si>
    <t>594630</t>
  </si>
  <si>
    <t>617738</t>
  </si>
  <si>
    <t>503210,499448,501791,74727,74330,74597</t>
  </si>
  <si>
    <t>845321</t>
  </si>
  <si>
    <t>06-16.12.2024</t>
  </si>
  <si>
    <t>760545</t>
  </si>
  <si>
    <t>552544</t>
  </si>
  <si>
    <t>218507</t>
  </si>
  <si>
    <t>189767</t>
  </si>
  <si>
    <t>314808</t>
  </si>
  <si>
    <t>79902</t>
  </si>
  <si>
    <t>553456</t>
  </si>
  <si>
    <t>403045</t>
  </si>
  <si>
    <t>39469</t>
  </si>
  <si>
    <t>338179</t>
  </si>
  <si>
    <t>440473</t>
  </si>
  <si>
    <t>555018</t>
  </si>
  <si>
    <t>646140</t>
  </si>
  <si>
    <t>782561</t>
  </si>
  <si>
    <t>807081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</si>
</sst>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₽_-;\-* #,##0.00\ _₽_-;_-* &quot;-&quot;??\ _₽_-;_-@_-"/>
    <numFmt numFmtId="164" formatCode="_-* #,##0.00\ _р_._-;\-* #,##0.00\ _р_._-;_-* &quot;-&quot;??\ _р_._-;_-@_-"/>
    <numFmt numFmtId="165" formatCode="_-* #,##0.00_р_._-;\-* #,##0.00_р_._-;_-* &quot;-&quot;??_р_._-;_-@_-"/>
    <numFmt numFmtId="166" formatCode="#,##0.00&quot;р.&quot;"/>
    <numFmt numFmtId="167" formatCode="000000"/>
    <numFmt numFmtId="168" formatCode="_-* #,##0.00\ _р_у_б_._-;\-* #,##0.00\ _р_у_б_._-;_-* &quot;-&quot;??\ _р_у_б_._-;_-@_-"/>
    <numFmt numFmtId="169" formatCode="dd/mm/yy;@"/>
    <numFmt numFmtId="170" formatCode="d/m/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5FC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00">
    <xf numFmtId="0" fontId="0" fillId="0" borderId="0"/>
    <xf numFmtId="164" fontId="15" fillId="0" borderId="0" applyFont="0" applyFill="0" applyBorder="0" applyAlignment="0" applyProtection="0"/>
    <xf numFmtId="0" fontId="19" fillId="0" borderId="0"/>
    <xf numFmtId="168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19" fillId="0" borderId="0"/>
    <xf numFmtId="168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2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146">
    <xf numFmtId="0" fontId="0" fillId="0" borderId="0" xfId="0"/>
    <xf numFmtId="164" fontId="0" fillId="0" borderId="0" xfId="1" applyFont="1"/>
    <xf numFmtId="165" fontId="0" fillId="0" borderId="0" xfId="0" applyNumberFormat="1"/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8" borderId="3" xfId="0" applyFont="1" applyFill="1" applyBorder="1" applyAlignment="1">
      <alignment horizontal="center" vertical="center"/>
    </xf>
    <xf numFmtId="1" fontId="16" fillId="8" borderId="3" xfId="0" applyNumberFormat="1" applyFont="1" applyFill="1" applyBorder="1" applyAlignment="1">
      <alignment horizontal="center" vertical="center"/>
    </xf>
    <xf numFmtId="14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8" borderId="0" xfId="0" applyFill="1"/>
    <xf numFmtId="0" fontId="17" fillId="8" borderId="3" xfId="0" applyFont="1" applyFill="1" applyBorder="1" applyAlignment="1">
      <alignment horizontal="center" vertical="center"/>
    </xf>
    <xf numFmtId="0" fontId="20" fillId="0" borderId="0" xfId="0" applyFont="1"/>
    <xf numFmtId="0" fontId="23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left" vertical="center"/>
    </xf>
    <xf numFmtId="0" fontId="20" fillId="4" borderId="3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164" fontId="20" fillId="0" borderId="3" xfId="1" applyFont="1" applyBorder="1" applyAlignment="1">
      <alignment horizontal="center" vertical="center" wrapText="1"/>
    </xf>
    <xf numFmtId="0" fontId="21" fillId="8" borderId="3" xfId="0" applyFont="1" applyFill="1" applyBorder="1" applyAlignment="1">
      <alignment horizontal="center" vertical="center"/>
    </xf>
    <xf numFmtId="164" fontId="20" fillId="0" borderId="3" xfId="1" applyFont="1" applyBorder="1" applyAlignment="1">
      <alignment horizontal="center" vertical="center"/>
    </xf>
    <xf numFmtId="14" fontId="20" fillId="0" borderId="3" xfId="0" applyNumberFormat="1" applyFont="1" applyBorder="1" applyAlignment="1">
      <alignment horizontal="center" vertical="center"/>
    </xf>
    <xf numFmtId="0" fontId="20" fillId="8" borderId="3" xfId="0" applyFont="1" applyFill="1" applyBorder="1" applyAlignment="1">
      <alignment horizontal="center" vertical="center"/>
    </xf>
    <xf numFmtId="1" fontId="21" fillId="8" borderId="3" xfId="0" applyNumberFormat="1" applyFont="1" applyFill="1" applyBorder="1" applyAlignment="1">
      <alignment horizontal="center" vertical="center"/>
    </xf>
    <xf numFmtId="0" fontId="23" fillId="8" borderId="3" xfId="0" applyFont="1" applyFill="1" applyBorder="1" applyAlignment="1">
      <alignment horizontal="center" vertical="center"/>
    </xf>
    <xf numFmtId="14" fontId="20" fillId="8" borderId="3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/>
    </xf>
    <xf numFmtId="49" fontId="20" fillId="0" borderId="0" xfId="0" applyNumberFormat="1" applyFont="1"/>
    <xf numFmtId="0" fontId="20" fillId="0" borderId="5" xfId="0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14" fontId="20" fillId="0" borderId="0" xfId="0" applyNumberFormat="1" applyFont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23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11" borderId="3" xfId="0" applyFont="1" applyFill="1" applyBorder="1" applyAlignment="1">
      <alignment horizontal="center" vertical="center" wrapText="1" shrinkToFit="1"/>
    </xf>
    <xf numFmtId="0" fontId="20" fillId="3" borderId="3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/>
    </xf>
    <xf numFmtId="0" fontId="20" fillId="6" borderId="3" xfId="0" applyFont="1" applyFill="1" applyBorder="1" applyAlignment="1">
      <alignment horizontal="center" vertical="center"/>
    </xf>
    <xf numFmtId="0" fontId="20" fillId="7" borderId="3" xfId="0" applyFont="1" applyFill="1" applyBorder="1" applyAlignment="1">
      <alignment horizontal="center" vertical="center"/>
    </xf>
    <xf numFmtId="0" fontId="20" fillId="10" borderId="3" xfId="0" applyFont="1" applyFill="1" applyBorder="1" applyAlignment="1">
      <alignment horizontal="center" vertical="center"/>
    </xf>
    <xf numFmtId="0" fontId="20" fillId="8" borderId="3" xfId="0" applyFont="1" applyFill="1" applyBorder="1" applyAlignment="1">
      <alignment horizontal="center" vertical="center" wrapText="1"/>
    </xf>
    <xf numFmtId="164" fontId="20" fillId="3" borderId="3" xfId="0" applyNumberFormat="1" applyFont="1" applyFill="1" applyBorder="1" applyAlignment="1">
      <alignment horizontal="center" vertical="center"/>
    </xf>
    <xf numFmtId="164" fontId="20" fillId="5" borderId="3" xfId="1" applyFont="1" applyFill="1" applyBorder="1" applyAlignment="1">
      <alignment horizontal="center" vertical="center"/>
    </xf>
    <xf numFmtId="164" fontId="20" fillId="6" borderId="3" xfId="1" applyFont="1" applyFill="1" applyBorder="1" applyAlignment="1">
      <alignment horizontal="center" vertical="center"/>
    </xf>
    <xf numFmtId="164" fontId="20" fillId="0" borderId="3" xfId="0" applyNumberFormat="1" applyFont="1" applyBorder="1" applyAlignment="1">
      <alignment horizontal="center" vertical="center"/>
    </xf>
    <xf numFmtId="164" fontId="20" fillId="7" borderId="3" xfId="1" applyFont="1" applyFill="1" applyBorder="1" applyAlignment="1">
      <alignment horizontal="center" vertical="center"/>
    </xf>
    <xf numFmtId="164" fontId="20" fillId="10" borderId="3" xfId="1" applyFont="1" applyFill="1" applyBorder="1" applyAlignment="1">
      <alignment horizontal="center" vertical="center"/>
    </xf>
    <xf numFmtId="167" fontId="21" fillId="8" borderId="3" xfId="0" applyNumberFormat="1" applyFont="1" applyFill="1" applyBorder="1" applyAlignment="1">
      <alignment horizontal="center" vertical="center" wrapText="1"/>
    </xf>
    <xf numFmtId="0" fontId="21" fillId="8" borderId="3" xfId="0" applyFont="1" applyFill="1" applyBorder="1" applyAlignment="1">
      <alignment horizontal="center" vertical="center" wrapText="1"/>
    </xf>
    <xf numFmtId="0" fontId="24" fillId="8" borderId="3" xfId="10" applyFont="1" applyFill="1" applyBorder="1" applyAlignment="1">
      <alignment horizontal="left" wrapText="1" shrinkToFit="1"/>
    </xf>
    <xf numFmtId="1" fontId="21" fillId="8" borderId="3" xfId="0" applyNumberFormat="1" applyFont="1" applyFill="1" applyBorder="1" applyAlignment="1">
      <alignment horizontal="center" vertical="center" wrapText="1"/>
    </xf>
    <xf numFmtId="165" fontId="20" fillId="0" borderId="3" xfId="0" applyNumberFormat="1" applyFont="1" applyBorder="1" applyAlignment="1">
      <alignment horizontal="center" vertical="center"/>
    </xf>
    <xf numFmtId="164" fontId="20" fillId="0" borderId="0" xfId="1" applyFont="1"/>
    <xf numFmtId="0" fontId="0" fillId="0" borderId="0" xfId="0" applyAlignment="1">
      <alignment horizontal="left"/>
    </xf>
    <xf numFmtId="164" fontId="20" fillId="12" borderId="3" xfId="0" applyNumberFormat="1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14" fontId="20" fillId="8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0" fillId="0" borderId="3" xfId="0" applyFont="1" applyBorder="1" applyAlignment="1">
      <alignment horizontal="left" vertical="center" wrapText="1"/>
    </xf>
    <xf numFmtId="0" fontId="20" fillId="0" borderId="0" xfId="0" applyFont="1" applyAlignment="1">
      <alignment horizontal="left" wrapText="1"/>
    </xf>
    <xf numFmtId="0" fontId="20" fillId="9" borderId="0" xfId="0" applyFont="1" applyFill="1" applyAlignment="1">
      <alignment horizontal="center" vertical="center"/>
    </xf>
    <xf numFmtId="0" fontId="20" fillId="9" borderId="2" xfId="0" applyFont="1" applyFill="1" applyBorder="1" applyAlignment="1">
      <alignment horizontal="center" vertical="center"/>
    </xf>
    <xf numFmtId="0" fontId="20" fillId="9" borderId="0" xfId="0" applyFont="1" applyFill="1" applyAlignment="1">
      <alignment vertical="center"/>
    </xf>
    <xf numFmtId="0" fontId="20" fillId="9" borderId="2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20" fillId="2" borderId="3" xfId="0" applyFont="1" applyFill="1" applyBorder="1" applyAlignment="1">
      <alignment horizontal="left" vertical="center"/>
    </xf>
    <xf numFmtId="0" fontId="20" fillId="4" borderId="3" xfId="0" applyFont="1" applyFill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20" fillId="8" borderId="3" xfId="0" applyFont="1" applyFill="1" applyBorder="1" applyAlignment="1">
      <alignment horizontal="left" vertical="center"/>
    </xf>
    <xf numFmtId="2" fontId="20" fillId="0" borderId="3" xfId="0" applyNumberFormat="1" applyFont="1" applyBorder="1" applyAlignment="1">
      <alignment horizontal="left" vertical="center"/>
    </xf>
    <xf numFmtId="164" fontId="20" fillId="0" borderId="3" xfId="1" applyFont="1" applyBorder="1" applyAlignment="1">
      <alignment horizontal="left" vertical="center" wrapText="1"/>
    </xf>
    <xf numFmtId="0" fontId="16" fillId="8" borderId="3" xfId="0" applyFont="1" applyFill="1" applyBorder="1" applyAlignment="1">
      <alignment horizontal="left" vertical="center"/>
    </xf>
    <xf numFmtId="164" fontId="20" fillId="0" borderId="3" xfId="1" applyFont="1" applyBorder="1" applyAlignment="1">
      <alignment horizontal="left" vertical="center"/>
    </xf>
    <xf numFmtId="1" fontId="16" fillId="8" borderId="3" xfId="0" applyNumberFormat="1" applyFont="1" applyFill="1" applyBorder="1" applyAlignment="1">
      <alignment horizontal="left" vertical="center"/>
    </xf>
    <xf numFmtId="0" fontId="17" fillId="8" borderId="3" xfId="0" applyFont="1" applyFill="1" applyBorder="1" applyAlignment="1">
      <alignment horizontal="left" vertical="center"/>
    </xf>
    <xf numFmtId="0" fontId="0" fillId="8" borderId="0" xfId="0" applyFill="1" applyAlignment="1">
      <alignment horizontal="left"/>
    </xf>
    <xf numFmtId="2" fontId="0" fillId="0" borderId="0" xfId="0" applyNumberFormat="1" applyAlignment="1">
      <alignment horizontal="left" vertical="center"/>
    </xf>
    <xf numFmtId="164" fontId="0" fillId="0" borderId="0" xfId="1" applyFont="1" applyAlignment="1">
      <alignment horizontal="left"/>
    </xf>
    <xf numFmtId="169" fontId="20" fillId="0" borderId="3" xfId="0" applyNumberFormat="1" applyFont="1" applyBorder="1" applyAlignment="1">
      <alignment horizontal="center" vertical="center"/>
    </xf>
    <xf numFmtId="169" fontId="0" fillId="0" borderId="0" xfId="0" applyNumberFormat="1"/>
    <xf numFmtId="0" fontId="20" fillId="13" borderId="3" xfId="0" applyFont="1" applyFill="1" applyBorder="1" applyAlignment="1">
      <alignment horizontal="center" vertical="center" wrapText="1"/>
    </xf>
    <xf numFmtId="49" fontId="20" fillId="0" borderId="3" xfId="0" applyNumberFormat="1" applyFont="1" applyBorder="1" applyAlignment="1">
      <alignment vertical="center" wrapText="1"/>
    </xf>
    <xf numFmtId="49" fontId="0" fillId="0" borderId="0" xfId="0" applyNumberFormat="1" applyAlignment="1">
      <alignment wrapText="1"/>
    </xf>
    <xf numFmtId="49" fontId="20" fillId="0" borderId="3" xfId="1" applyNumberFormat="1" applyFont="1" applyBorder="1" applyAlignment="1">
      <alignment vertical="center" wrapText="1"/>
    </xf>
    <xf numFmtId="17" fontId="20" fillId="0" borderId="3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49" fontId="20" fillId="0" borderId="3" xfId="0" applyNumberFormat="1" applyFont="1" applyBorder="1" applyAlignment="1">
      <alignment horizontal="center" vertical="center"/>
    </xf>
    <xf numFmtId="170" fontId="20" fillId="0" borderId="3" xfId="0" applyNumberFormat="1" applyFont="1" applyBorder="1" applyAlignment="1">
      <alignment horizontal="center" vertical="center"/>
    </xf>
    <xf numFmtId="170" fontId="0" fillId="0" borderId="0" xfId="0" applyNumberFormat="1"/>
    <xf numFmtId="14" fontId="0" fillId="0" borderId="0" xfId="0" applyNumberFormat="1"/>
    <xf numFmtId="14" fontId="20" fillId="0" borderId="0" xfId="0" applyNumberFormat="1" applyFont="1"/>
    <xf numFmtId="49" fontId="20" fillId="0" borderId="3" xfId="1" applyNumberFormat="1" applyFont="1" applyBorder="1" applyAlignment="1">
      <alignment horizontal="center" vertical="center" wrapText="1"/>
    </xf>
    <xf numFmtId="14" fontId="28" fillId="0" borderId="3" xfId="0" applyNumberFormat="1" applyFont="1" applyBorder="1" applyAlignment="1">
      <alignment horizontal="center" vertical="center"/>
    </xf>
    <xf numFmtId="0" fontId="20" fillId="8" borderId="3" xfId="0" applyFont="1" applyFill="1" applyBorder="1" applyAlignment="1">
      <alignment horizontal="left" vertical="center" wrapText="1"/>
    </xf>
    <xf numFmtId="0" fontId="20" fillId="13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14" fontId="20" fillId="0" borderId="3" xfId="1" applyNumberFormat="1" applyFont="1" applyBorder="1" applyAlignment="1">
      <alignment horizontal="center" vertical="center"/>
    </xf>
    <xf numFmtId="0" fontId="20" fillId="11" borderId="3" xfId="0" applyFont="1" applyFill="1" applyBorder="1" applyAlignment="1">
      <alignment horizontal="center" vertical="center" wrapText="1"/>
    </xf>
    <xf numFmtId="0" fontId="20" fillId="11" borderId="3" xfId="0" applyFont="1" applyFill="1" applyBorder="1" applyAlignment="1">
      <alignment horizontal="center" vertical="center"/>
    </xf>
    <xf numFmtId="0" fontId="20" fillId="11" borderId="3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/>
    </xf>
    <xf numFmtId="169" fontId="20" fillId="0" borderId="3" xfId="1" applyNumberFormat="1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 wrapText="1"/>
    </xf>
    <xf numFmtId="169" fontId="20" fillId="0" borderId="3" xfId="0" applyNumberFormat="1" applyFont="1" applyBorder="1" applyAlignment="1">
      <alignment horizontal="left" vertical="center"/>
    </xf>
    <xf numFmtId="169" fontId="0" fillId="0" borderId="0" xfId="0" applyNumberFormat="1" applyAlignment="1">
      <alignment horizontal="left"/>
    </xf>
    <xf numFmtId="164" fontId="20" fillId="11" borderId="3" xfId="1" applyFont="1" applyFill="1" applyBorder="1" applyAlignment="1">
      <alignment horizontal="center" vertical="center"/>
    </xf>
    <xf numFmtId="0" fontId="21" fillId="8" borderId="8" xfId="0" applyFont="1" applyFill="1" applyBorder="1" applyAlignment="1">
      <alignment horizontal="center" vertical="center" wrapText="1"/>
    </xf>
    <xf numFmtId="164" fontId="20" fillId="12" borderId="9" xfId="0" applyNumberFormat="1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0" fontId="20" fillId="11" borderId="10" xfId="0" applyFont="1" applyFill="1" applyBorder="1" applyAlignment="1">
      <alignment horizontal="center" vertical="center" wrapText="1"/>
    </xf>
    <xf numFmtId="0" fontId="20" fillId="14" borderId="8" xfId="0" applyFont="1" applyFill="1" applyBorder="1" applyAlignment="1">
      <alignment horizontal="center" vertical="center"/>
    </xf>
    <xf numFmtId="1" fontId="21" fillId="11" borderId="3" xfId="0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49" fontId="20" fillId="0" borderId="3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49" fontId="20" fillId="0" borderId="3" xfId="0" applyNumberFormat="1" applyFont="1" applyBorder="1" applyAlignment="1">
      <alignment horizontal="center" vertical="center"/>
    </xf>
    <xf numFmtId="43" fontId="20" fillId="3" borderId="3" xfId="0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49" fontId="20" fillId="0" borderId="3" xfId="0" applyNumberFormat="1" applyFont="1" applyBorder="1" applyAlignment="1">
      <alignment horizontal="center" vertical="center"/>
    </xf>
    <xf numFmtId="0" fontId="20" fillId="11" borderId="6" xfId="0" applyFont="1" applyFill="1" applyBorder="1" applyAlignment="1">
      <alignment horizontal="center" vertical="center"/>
    </xf>
    <xf numFmtId="0" fontId="20" fillId="11" borderId="7" xfId="0" applyFont="1" applyFill="1" applyBorder="1" applyAlignment="1">
      <alignment horizontal="center" vertical="center"/>
    </xf>
    <xf numFmtId="14" fontId="20" fillId="8" borderId="6" xfId="0" applyNumberFormat="1" applyFont="1" applyFill="1" applyBorder="1" applyAlignment="1">
      <alignment horizontal="center" vertical="center"/>
    </xf>
    <xf numFmtId="14" fontId="20" fillId="8" borderId="4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0" fillId="14" borderId="6" xfId="0" applyFont="1" applyFill="1" applyBorder="1" applyAlignment="1">
      <alignment horizontal="center" vertical="center" wrapText="1"/>
    </xf>
    <xf numFmtId="0" fontId="20" fillId="14" borderId="7" xfId="0" applyFont="1" applyFill="1" applyBorder="1" applyAlignment="1">
      <alignment horizontal="center" vertical="center" wrapText="1"/>
    </xf>
    <xf numFmtId="17" fontId="20" fillId="0" borderId="3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166" fontId="20" fillId="0" borderId="3" xfId="0" applyNumberFormat="1" applyFont="1" applyBorder="1" applyAlignment="1">
      <alignment horizontal="center" vertical="center"/>
    </xf>
    <xf numFmtId="49" fontId="20" fillId="0" borderId="3" xfId="0" applyNumberFormat="1" applyFont="1" applyBorder="1" applyAlignment="1">
      <alignment horizontal="center" vertical="center"/>
    </xf>
    <xf numFmtId="17" fontId="26" fillId="0" borderId="3" xfId="0" applyNumberFormat="1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17" fontId="25" fillId="0" borderId="3" xfId="0" applyNumberFormat="1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49" fontId="25" fillId="0" borderId="3" xfId="0" applyNumberFormat="1" applyFont="1" applyBorder="1" applyAlignment="1">
      <alignment horizontal="center" vertical="center"/>
    </xf>
  </cellXfs>
  <cellStyles count="800">
    <cellStyle name="Гиперссылка 2" xfId="9"/>
    <cellStyle name="Обычный" xfId="0" builtinId="0"/>
    <cellStyle name="Обычный 10" xfId="157"/>
    <cellStyle name="Обычный 10 2" xfId="407"/>
    <cellStyle name="Обычный 11" xfId="192"/>
    <cellStyle name="Обычный 11 2" xfId="442"/>
    <cellStyle name="Обычный 12" xfId="227"/>
    <cellStyle name="Обычный 12 2" xfId="477"/>
    <cellStyle name="Обычный 13" xfId="262"/>
    <cellStyle name="Обычный 2" xfId="5"/>
    <cellStyle name="Обычный 3" xfId="2"/>
    <cellStyle name="Обычный 4" xfId="10"/>
    <cellStyle name="Обычный 5" xfId="7"/>
    <cellStyle name="Обычный 5 10" xfId="228"/>
    <cellStyle name="Обычный 5 10 2" xfId="478"/>
    <cellStyle name="Обычный 5 11" xfId="263"/>
    <cellStyle name="Обычный 5 12" xfId="512"/>
    <cellStyle name="Обычный 5 13" xfId="656"/>
    <cellStyle name="Обычный 5 2" xfId="18"/>
    <cellStyle name="Обычный 5 2 10" xfId="522"/>
    <cellStyle name="Обычный 5 2 11" xfId="666"/>
    <cellStyle name="Обычный 5 2 2" xfId="36"/>
    <cellStyle name="Обычный 5 2 2 2" xfId="125"/>
    <cellStyle name="Обычный 5 2 2 2 2" xfId="375"/>
    <cellStyle name="Обычный 5 2 2 2 3" xfId="590"/>
    <cellStyle name="Обычный 5 2 2 2 4" xfId="734"/>
    <cellStyle name="Обычный 5 2 2 3" xfId="91"/>
    <cellStyle name="Обычный 5 2 2 3 2" xfId="341"/>
    <cellStyle name="Обычный 5 2 2 3 3" xfId="645"/>
    <cellStyle name="Обычный 5 2 2 3 4" xfId="789"/>
    <cellStyle name="Обычный 5 2 2 4" xfId="181"/>
    <cellStyle name="Обычный 5 2 2 4 2" xfId="431"/>
    <cellStyle name="Обычный 5 2 2 5" xfId="216"/>
    <cellStyle name="Обычный 5 2 2 5 2" xfId="466"/>
    <cellStyle name="Обычный 5 2 2 6" xfId="251"/>
    <cellStyle name="Обычный 5 2 2 6 2" xfId="501"/>
    <cellStyle name="Обычный 5 2 2 7" xfId="286"/>
    <cellStyle name="Обычный 5 2 2 8" xfId="556"/>
    <cellStyle name="Обычный 5 2 2 9" xfId="700"/>
    <cellStyle name="Обычный 5 2 3" xfId="73"/>
    <cellStyle name="Обычный 5 2 3 2" xfId="141"/>
    <cellStyle name="Обычный 5 2 3 2 2" xfId="391"/>
    <cellStyle name="Обычный 5 2 3 2 3" xfId="627"/>
    <cellStyle name="Обычный 5 2 3 2 4" xfId="771"/>
    <cellStyle name="Обычный 5 2 3 3" xfId="323"/>
    <cellStyle name="Обычный 5 2 3 4" xfId="538"/>
    <cellStyle name="Обычный 5 2 3 5" xfId="682"/>
    <cellStyle name="Обычный 5 2 4" xfId="107"/>
    <cellStyle name="Обычный 5 2 4 2" xfId="357"/>
    <cellStyle name="Обычный 5 2 4 3" xfId="572"/>
    <cellStyle name="Обычный 5 2 4 4" xfId="716"/>
    <cellStyle name="Обычный 5 2 5" xfId="57"/>
    <cellStyle name="Обычный 5 2 5 2" xfId="307"/>
    <cellStyle name="Обычный 5 2 5 3" xfId="611"/>
    <cellStyle name="Обычный 5 2 5 4" xfId="755"/>
    <cellStyle name="Обычный 5 2 6" xfId="163"/>
    <cellStyle name="Обычный 5 2 6 2" xfId="413"/>
    <cellStyle name="Обычный 5 2 7" xfId="198"/>
    <cellStyle name="Обычный 5 2 7 2" xfId="448"/>
    <cellStyle name="Обычный 5 2 8" xfId="233"/>
    <cellStyle name="Обычный 5 2 8 2" xfId="483"/>
    <cellStyle name="Обычный 5 2 9" xfId="268"/>
    <cellStyle name="Обычный 5 3" xfId="23"/>
    <cellStyle name="Обычный 5 3 10" xfId="527"/>
    <cellStyle name="Обычный 5 3 11" xfId="671"/>
    <cellStyle name="Обычный 5 3 2" xfId="41"/>
    <cellStyle name="Обычный 5 3 2 2" xfId="130"/>
    <cellStyle name="Обычный 5 3 2 2 2" xfId="380"/>
    <cellStyle name="Обычный 5 3 2 2 3" xfId="595"/>
    <cellStyle name="Обычный 5 3 2 2 4" xfId="739"/>
    <cellStyle name="Обычный 5 3 2 3" xfId="96"/>
    <cellStyle name="Обычный 5 3 2 3 2" xfId="346"/>
    <cellStyle name="Обычный 5 3 2 3 3" xfId="650"/>
    <cellStyle name="Обычный 5 3 2 3 4" xfId="794"/>
    <cellStyle name="Обычный 5 3 2 4" xfId="186"/>
    <cellStyle name="Обычный 5 3 2 4 2" xfId="436"/>
    <cellStyle name="Обычный 5 3 2 5" xfId="221"/>
    <cellStyle name="Обычный 5 3 2 5 2" xfId="471"/>
    <cellStyle name="Обычный 5 3 2 6" xfId="256"/>
    <cellStyle name="Обычный 5 3 2 6 2" xfId="506"/>
    <cellStyle name="Обычный 5 3 2 7" xfId="291"/>
    <cellStyle name="Обычный 5 3 2 8" xfId="561"/>
    <cellStyle name="Обычный 5 3 2 9" xfId="705"/>
    <cellStyle name="Обычный 5 3 3" xfId="78"/>
    <cellStyle name="Обычный 5 3 3 2" xfId="146"/>
    <cellStyle name="Обычный 5 3 3 2 2" xfId="396"/>
    <cellStyle name="Обычный 5 3 3 2 3" xfId="632"/>
    <cellStyle name="Обычный 5 3 3 2 4" xfId="776"/>
    <cellStyle name="Обычный 5 3 3 3" xfId="328"/>
    <cellStyle name="Обычный 5 3 3 4" xfId="543"/>
    <cellStyle name="Обычный 5 3 3 5" xfId="687"/>
    <cellStyle name="Обычный 5 3 4" xfId="112"/>
    <cellStyle name="Обычный 5 3 4 2" xfId="362"/>
    <cellStyle name="Обычный 5 3 4 3" xfId="577"/>
    <cellStyle name="Обычный 5 3 4 4" xfId="721"/>
    <cellStyle name="Обычный 5 3 5" xfId="62"/>
    <cellStyle name="Обычный 5 3 5 2" xfId="312"/>
    <cellStyle name="Обычный 5 3 5 3" xfId="616"/>
    <cellStyle name="Обычный 5 3 5 4" xfId="760"/>
    <cellStyle name="Обычный 5 3 6" xfId="168"/>
    <cellStyle name="Обычный 5 3 6 2" xfId="418"/>
    <cellStyle name="Обычный 5 3 7" xfId="203"/>
    <cellStyle name="Обычный 5 3 7 2" xfId="453"/>
    <cellStyle name="Обычный 5 3 8" xfId="238"/>
    <cellStyle name="Обычный 5 3 8 2" xfId="488"/>
    <cellStyle name="Обычный 5 3 9" xfId="273"/>
    <cellStyle name="Обычный 5 4" xfId="31"/>
    <cellStyle name="Обычный 5 4 10" xfId="661"/>
    <cellStyle name="Обычный 5 4 2" xfId="86"/>
    <cellStyle name="Обычный 5 4 2 2" xfId="152"/>
    <cellStyle name="Обычный 5 4 2 2 2" xfId="402"/>
    <cellStyle name="Обычный 5 4 2 2 3" xfId="640"/>
    <cellStyle name="Обычный 5 4 2 2 4" xfId="784"/>
    <cellStyle name="Обычный 5 4 2 3" xfId="336"/>
    <cellStyle name="Обычный 5 4 2 4" xfId="551"/>
    <cellStyle name="Обычный 5 4 2 5" xfId="695"/>
    <cellStyle name="Обычный 5 4 3" xfId="120"/>
    <cellStyle name="Обычный 5 4 3 2" xfId="370"/>
    <cellStyle name="Обычный 5 4 3 3" xfId="585"/>
    <cellStyle name="Обычный 5 4 3 4" xfId="729"/>
    <cellStyle name="Обычный 5 4 4" xfId="52"/>
    <cellStyle name="Обычный 5 4 4 2" xfId="302"/>
    <cellStyle name="Обычный 5 4 4 3" xfId="606"/>
    <cellStyle name="Обычный 5 4 4 4" xfId="750"/>
    <cellStyle name="Обычный 5 4 5" xfId="176"/>
    <cellStyle name="Обычный 5 4 5 2" xfId="426"/>
    <cellStyle name="Обычный 5 4 6" xfId="211"/>
    <cellStyle name="Обычный 5 4 6 2" xfId="461"/>
    <cellStyle name="Обычный 5 4 7" xfId="246"/>
    <cellStyle name="Обычный 5 4 7 2" xfId="496"/>
    <cellStyle name="Обычный 5 4 8" xfId="281"/>
    <cellStyle name="Обычный 5 4 9" xfId="517"/>
    <cellStyle name="Обычный 5 5" xfId="68"/>
    <cellStyle name="Обычный 5 5 2" xfId="136"/>
    <cellStyle name="Обычный 5 5 2 2" xfId="386"/>
    <cellStyle name="Обычный 5 5 2 3" xfId="622"/>
    <cellStyle name="Обычный 5 5 2 4" xfId="766"/>
    <cellStyle name="Обычный 5 5 3" xfId="318"/>
    <cellStyle name="Обычный 5 5 4" xfId="533"/>
    <cellStyle name="Обычный 5 5 5" xfId="677"/>
    <cellStyle name="Обычный 5 6" xfId="102"/>
    <cellStyle name="Обычный 5 6 2" xfId="352"/>
    <cellStyle name="Обычный 5 6 3" xfId="567"/>
    <cellStyle name="Обычный 5 6 4" xfId="711"/>
    <cellStyle name="Обычный 5 7" xfId="47"/>
    <cellStyle name="Обычный 5 7 2" xfId="297"/>
    <cellStyle name="Обычный 5 7 3" xfId="601"/>
    <cellStyle name="Обычный 5 7 4" xfId="745"/>
    <cellStyle name="Обычный 5 8" xfId="158"/>
    <cellStyle name="Обычный 5 8 2" xfId="408"/>
    <cellStyle name="Обычный 5 9" xfId="193"/>
    <cellStyle name="Обычный 5 9 2" xfId="443"/>
    <cellStyle name="Обычный 6" xfId="15"/>
    <cellStyle name="Обычный 6 10" xfId="230"/>
    <cellStyle name="Обычный 6 10 2" xfId="480"/>
    <cellStyle name="Обычный 6 11" xfId="265"/>
    <cellStyle name="Обычный 6 12" xfId="514"/>
    <cellStyle name="Обычный 6 13" xfId="658"/>
    <cellStyle name="Обычный 6 2" xfId="20"/>
    <cellStyle name="Обычный 6 2 10" xfId="524"/>
    <cellStyle name="Обычный 6 2 11" xfId="668"/>
    <cellStyle name="Обычный 6 2 2" xfId="38"/>
    <cellStyle name="Обычный 6 2 2 2" xfId="127"/>
    <cellStyle name="Обычный 6 2 2 2 2" xfId="377"/>
    <cellStyle name="Обычный 6 2 2 2 3" xfId="592"/>
    <cellStyle name="Обычный 6 2 2 2 4" xfId="736"/>
    <cellStyle name="Обычный 6 2 2 3" xfId="93"/>
    <cellStyle name="Обычный 6 2 2 3 2" xfId="343"/>
    <cellStyle name="Обычный 6 2 2 3 3" xfId="647"/>
    <cellStyle name="Обычный 6 2 2 3 4" xfId="791"/>
    <cellStyle name="Обычный 6 2 2 4" xfId="183"/>
    <cellStyle name="Обычный 6 2 2 4 2" xfId="433"/>
    <cellStyle name="Обычный 6 2 2 5" xfId="218"/>
    <cellStyle name="Обычный 6 2 2 5 2" xfId="468"/>
    <cellStyle name="Обычный 6 2 2 6" xfId="253"/>
    <cellStyle name="Обычный 6 2 2 6 2" xfId="503"/>
    <cellStyle name="Обычный 6 2 2 7" xfId="288"/>
    <cellStyle name="Обычный 6 2 2 8" xfId="558"/>
    <cellStyle name="Обычный 6 2 2 9" xfId="702"/>
    <cellStyle name="Обычный 6 2 3" xfId="75"/>
    <cellStyle name="Обычный 6 2 3 2" xfId="143"/>
    <cellStyle name="Обычный 6 2 3 2 2" xfId="393"/>
    <cellStyle name="Обычный 6 2 3 2 3" xfId="629"/>
    <cellStyle name="Обычный 6 2 3 2 4" xfId="773"/>
    <cellStyle name="Обычный 6 2 3 3" xfId="325"/>
    <cellStyle name="Обычный 6 2 3 4" xfId="540"/>
    <cellStyle name="Обычный 6 2 3 5" xfId="684"/>
    <cellStyle name="Обычный 6 2 4" xfId="109"/>
    <cellStyle name="Обычный 6 2 4 2" xfId="359"/>
    <cellStyle name="Обычный 6 2 4 3" xfId="574"/>
    <cellStyle name="Обычный 6 2 4 4" xfId="718"/>
    <cellStyle name="Обычный 6 2 5" xfId="59"/>
    <cellStyle name="Обычный 6 2 5 2" xfId="309"/>
    <cellStyle name="Обычный 6 2 5 3" xfId="613"/>
    <cellStyle name="Обычный 6 2 5 4" xfId="757"/>
    <cellStyle name="Обычный 6 2 6" xfId="165"/>
    <cellStyle name="Обычный 6 2 6 2" xfId="415"/>
    <cellStyle name="Обычный 6 2 7" xfId="200"/>
    <cellStyle name="Обычный 6 2 7 2" xfId="450"/>
    <cellStyle name="Обычный 6 2 8" xfId="235"/>
    <cellStyle name="Обычный 6 2 8 2" xfId="485"/>
    <cellStyle name="Обычный 6 2 9" xfId="270"/>
    <cellStyle name="Обычный 6 3" xfId="25"/>
    <cellStyle name="Обычный 6 3 10" xfId="529"/>
    <cellStyle name="Обычный 6 3 11" xfId="673"/>
    <cellStyle name="Обычный 6 3 2" xfId="43"/>
    <cellStyle name="Обычный 6 3 2 2" xfId="132"/>
    <cellStyle name="Обычный 6 3 2 2 2" xfId="382"/>
    <cellStyle name="Обычный 6 3 2 2 3" xfId="597"/>
    <cellStyle name="Обычный 6 3 2 2 4" xfId="741"/>
    <cellStyle name="Обычный 6 3 2 3" xfId="98"/>
    <cellStyle name="Обычный 6 3 2 3 2" xfId="348"/>
    <cellStyle name="Обычный 6 3 2 3 3" xfId="652"/>
    <cellStyle name="Обычный 6 3 2 3 4" xfId="796"/>
    <cellStyle name="Обычный 6 3 2 4" xfId="188"/>
    <cellStyle name="Обычный 6 3 2 4 2" xfId="438"/>
    <cellStyle name="Обычный 6 3 2 5" xfId="223"/>
    <cellStyle name="Обычный 6 3 2 5 2" xfId="473"/>
    <cellStyle name="Обычный 6 3 2 6" xfId="258"/>
    <cellStyle name="Обычный 6 3 2 6 2" xfId="508"/>
    <cellStyle name="Обычный 6 3 2 7" xfId="293"/>
    <cellStyle name="Обычный 6 3 2 8" xfId="563"/>
    <cellStyle name="Обычный 6 3 2 9" xfId="707"/>
    <cellStyle name="Обычный 6 3 3" xfId="80"/>
    <cellStyle name="Обычный 6 3 3 2" xfId="148"/>
    <cellStyle name="Обычный 6 3 3 2 2" xfId="398"/>
    <cellStyle name="Обычный 6 3 3 2 3" xfId="634"/>
    <cellStyle name="Обычный 6 3 3 2 4" xfId="778"/>
    <cellStyle name="Обычный 6 3 3 3" xfId="330"/>
    <cellStyle name="Обычный 6 3 3 4" xfId="545"/>
    <cellStyle name="Обычный 6 3 3 5" xfId="689"/>
    <cellStyle name="Обычный 6 3 4" xfId="114"/>
    <cellStyle name="Обычный 6 3 4 2" xfId="364"/>
    <cellStyle name="Обычный 6 3 4 3" xfId="579"/>
    <cellStyle name="Обычный 6 3 4 4" xfId="723"/>
    <cellStyle name="Обычный 6 3 5" xfId="64"/>
    <cellStyle name="Обычный 6 3 5 2" xfId="314"/>
    <cellStyle name="Обычный 6 3 5 3" xfId="618"/>
    <cellStyle name="Обычный 6 3 5 4" xfId="762"/>
    <cellStyle name="Обычный 6 3 6" xfId="170"/>
    <cellStyle name="Обычный 6 3 6 2" xfId="420"/>
    <cellStyle name="Обычный 6 3 7" xfId="205"/>
    <cellStyle name="Обычный 6 3 7 2" xfId="455"/>
    <cellStyle name="Обычный 6 3 8" xfId="240"/>
    <cellStyle name="Обычный 6 3 8 2" xfId="490"/>
    <cellStyle name="Обычный 6 3 9" xfId="275"/>
    <cellStyle name="Обычный 6 4" xfId="33"/>
    <cellStyle name="Обычный 6 4 10" xfId="663"/>
    <cellStyle name="Обычный 6 4 2" xfId="88"/>
    <cellStyle name="Обычный 6 4 2 2" xfId="154"/>
    <cellStyle name="Обычный 6 4 2 2 2" xfId="404"/>
    <cellStyle name="Обычный 6 4 2 2 3" xfId="642"/>
    <cellStyle name="Обычный 6 4 2 2 4" xfId="786"/>
    <cellStyle name="Обычный 6 4 2 3" xfId="338"/>
    <cellStyle name="Обычный 6 4 2 4" xfId="553"/>
    <cellStyle name="Обычный 6 4 2 5" xfId="697"/>
    <cellStyle name="Обычный 6 4 3" xfId="122"/>
    <cellStyle name="Обычный 6 4 3 2" xfId="372"/>
    <cellStyle name="Обычный 6 4 3 3" xfId="587"/>
    <cellStyle name="Обычный 6 4 3 4" xfId="731"/>
    <cellStyle name="Обычный 6 4 4" xfId="54"/>
    <cellStyle name="Обычный 6 4 4 2" xfId="304"/>
    <cellStyle name="Обычный 6 4 4 3" xfId="608"/>
    <cellStyle name="Обычный 6 4 4 4" xfId="752"/>
    <cellStyle name="Обычный 6 4 5" xfId="178"/>
    <cellStyle name="Обычный 6 4 5 2" xfId="428"/>
    <cellStyle name="Обычный 6 4 6" xfId="213"/>
    <cellStyle name="Обычный 6 4 6 2" xfId="463"/>
    <cellStyle name="Обычный 6 4 7" xfId="248"/>
    <cellStyle name="Обычный 6 4 7 2" xfId="498"/>
    <cellStyle name="Обычный 6 4 8" xfId="283"/>
    <cellStyle name="Обычный 6 4 9" xfId="519"/>
    <cellStyle name="Обычный 6 5" xfId="70"/>
    <cellStyle name="Обычный 6 5 2" xfId="138"/>
    <cellStyle name="Обычный 6 5 2 2" xfId="388"/>
    <cellStyle name="Обычный 6 5 2 3" xfId="624"/>
    <cellStyle name="Обычный 6 5 2 4" xfId="768"/>
    <cellStyle name="Обычный 6 5 3" xfId="320"/>
    <cellStyle name="Обычный 6 5 4" xfId="535"/>
    <cellStyle name="Обычный 6 5 5" xfId="679"/>
    <cellStyle name="Обычный 6 6" xfId="104"/>
    <cellStyle name="Обычный 6 6 2" xfId="354"/>
    <cellStyle name="Обычный 6 6 3" xfId="569"/>
    <cellStyle name="Обычный 6 6 4" xfId="713"/>
    <cellStyle name="Обычный 6 7" xfId="49"/>
    <cellStyle name="Обычный 6 7 2" xfId="299"/>
    <cellStyle name="Обычный 6 7 3" xfId="603"/>
    <cellStyle name="Обычный 6 7 4" xfId="747"/>
    <cellStyle name="Обычный 6 8" xfId="160"/>
    <cellStyle name="Обычный 6 8 2" xfId="410"/>
    <cellStyle name="Обычный 6 9" xfId="195"/>
    <cellStyle name="Обычный 6 9 2" xfId="445"/>
    <cellStyle name="Обычный 7" xfId="17"/>
    <cellStyle name="Обычный 7 10" xfId="232"/>
    <cellStyle name="Обычный 7 10 2" xfId="482"/>
    <cellStyle name="Обычный 7 11" xfId="267"/>
    <cellStyle name="Обычный 7 12" xfId="516"/>
    <cellStyle name="Обычный 7 13" xfId="660"/>
    <cellStyle name="Обычный 7 2" xfId="22"/>
    <cellStyle name="Обычный 7 2 10" xfId="526"/>
    <cellStyle name="Обычный 7 2 11" xfId="670"/>
    <cellStyle name="Обычный 7 2 2" xfId="40"/>
    <cellStyle name="Обычный 7 2 2 2" xfId="129"/>
    <cellStyle name="Обычный 7 2 2 2 2" xfId="379"/>
    <cellStyle name="Обычный 7 2 2 2 3" xfId="594"/>
    <cellStyle name="Обычный 7 2 2 2 4" xfId="738"/>
    <cellStyle name="Обычный 7 2 2 3" xfId="95"/>
    <cellStyle name="Обычный 7 2 2 3 2" xfId="345"/>
    <cellStyle name="Обычный 7 2 2 3 3" xfId="649"/>
    <cellStyle name="Обычный 7 2 2 3 4" xfId="793"/>
    <cellStyle name="Обычный 7 2 2 4" xfId="185"/>
    <cellStyle name="Обычный 7 2 2 4 2" xfId="435"/>
    <cellStyle name="Обычный 7 2 2 5" xfId="220"/>
    <cellStyle name="Обычный 7 2 2 5 2" xfId="470"/>
    <cellStyle name="Обычный 7 2 2 6" xfId="255"/>
    <cellStyle name="Обычный 7 2 2 6 2" xfId="505"/>
    <cellStyle name="Обычный 7 2 2 7" xfId="290"/>
    <cellStyle name="Обычный 7 2 2 8" xfId="560"/>
    <cellStyle name="Обычный 7 2 2 9" xfId="704"/>
    <cellStyle name="Обычный 7 2 3" xfId="77"/>
    <cellStyle name="Обычный 7 2 3 2" xfId="145"/>
    <cellStyle name="Обычный 7 2 3 2 2" xfId="395"/>
    <cellStyle name="Обычный 7 2 3 2 3" xfId="631"/>
    <cellStyle name="Обычный 7 2 3 2 4" xfId="775"/>
    <cellStyle name="Обычный 7 2 3 3" xfId="327"/>
    <cellStyle name="Обычный 7 2 3 4" xfId="542"/>
    <cellStyle name="Обычный 7 2 3 5" xfId="686"/>
    <cellStyle name="Обычный 7 2 4" xfId="111"/>
    <cellStyle name="Обычный 7 2 4 2" xfId="361"/>
    <cellStyle name="Обычный 7 2 4 3" xfId="576"/>
    <cellStyle name="Обычный 7 2 4 4" xfId="720"/>
    <cellStyle name="Обычный 7 2 5" xfId="61"/>
    <cellStyle name="Обычный 7 2 5 2" xfId="311"/>
    <cellStyle name="Обычный 7 2 5 3" xfId="615"/>
    <cellStyle name="Обычный 7 2 5 4" xfId="759"/>
    <cellStyle name="Обычный 7 2 6" xfId="167"/>
    <cellStyle name="Обычный 7 2 6 2" xfId="417"/>
    <cellStyle name="Обычный 7 2 7" xfId="202"/>
    <cellStyle name="Обычный 7 2 7 2" xfId="452"/>
    <cellStyle name="Обычный 7 2 8" xfId="237"/>
    <cellStyle name="Обычный 7 2 8 2" xfId="487"/>
    <cellStyle name="Обычный 7 2 9" xfId="272"/>
    <cellStyle name="Обычный 7 3" xfId="27"/>
    <cellStyle name="Обычный 7 3 10" xfId="531"/>
    <cellStyle name="Обычный 7 3 11" xfId="675"/>
    <cellStyle name="Обычный 7 3 2" xfId="45"/>
    <cellStyle name="Обычный 7 3 2 2" xfId="134"/>
    <cellStyle name="Обычный 7 3 2 2 2" xfId="384"/>
    <cellStyle name="Обычный 7 3 2 2 3" xfId="599"/>
    <cellStyle name="Обычный 7 3 2 2 4" xfId="743"/>
    <cellStyle name="Обычный 7 3 2 3" xfId="100"/>
    <cellStyle name="Обычный 7 3 2 3 2" xfId="350"/>
    <cellStyle name="Обычный 7 3 2 3 3" xfId="654"/>
    <cellStyle name="Обычный 7 3 2 3 4" xfId="798"/>
    <cellStyle name="Обычный 7 3 2 4" xfId="190"/>
    <cellStyle name="Обычный 7 3 2 4 2" xfId="440"/>
    <cellStyle name="Обычный 7 3 2 5" xfId="225"/>
    <cellStyle name="Обычный 7 3 2 5 2" xfId="475"/>
    <cellStyle name="Обычный 7 3 2 6" xfId="260"/>
    <cellStyle name="Обычный 7 3 2 6 2" xfId="510"/>
    <cellStyle name="Обычный 7 3 2 7" xfId="295"/>
    <cellStyle name="Обычный 7 3 2 8" xfId="565"/>
    <cellStyle name="Обычный 7 3 2 9" xfId="709"/>
    <cellStyle name="Обычный 7 3 3" xfId="82"/>
    <cellStyle name="Обычный 7 3 3 2" xfId="150"/>
    <cellStyle name="Обычный 7 3 3 2 2" xfId="400"/>
    <cellStyle name="Обычный 7 3 3 2 3" xfId="636"/>
    <cellStyle name="Обычный 7 3 3 2 4" xfId="780"/>
    <cellStyle name="Обычный 7 3 3 3" xfId="332"/>
    <cellStyle name="Обычный 7 3 3 4" xfId="547"/>
    <cellStyle name="Обычный 7 3 3 5" xfId="691"/>
    <cellStyle name="Обычный 7 3 4" xfId="116"/>
    <cellStyle name="Обычный 7 3 4 2" xfId="366"/>
    <cellStyle name="Обычный 7 3 4 3" xfId="581"/>
    <cellStyle name="Обычный 7 3 4 4" xfId="725"/>
    <cellStyle name="Обычный 7 3 5" xfId="66"/>
    <cellStyle name="Обычный 7 3 5 2" xfId="316"/>
    <cellStyle name="Обычный 7 3 5 3" xfId="620"/>
    <cellStyle name="Обычный 7 3 5 4" xfId="764"/>
    <cellStyle name="Обычный 7 3 6" xfId="172"/>
    <cellStyle name="Обычный 7 3 6 2" xfId="422"/>
    <cellStyle name="Обычный 7 3 7" xfId="207"/>
    <cellStyle name="Обычный 7 3 7 2" xfId="457"/>
    <cellStyle name="Обычный 7 3 8" xfId="242"/>
    <cellStyle name="Обычный 7 3 8 2" xfId="492"/>
    <cellStyle name="Обычный 7 3 9" xfId="277"/>
    <cellStyle name="Обычный 7 4" xfId="35"/>
    <cellStyle name="Обычный 7 4 10" xfId="665"/>
    <cellStyle name="Обычный 7 4 2" xfId="90"/>
    <cellStyle name="Обычный 7 4 2 2" xfId="156"/>
    <cellStyle name="Обычный 7 4 2 2 2" xfId="406"/>
    <cellStyle name="Обычный 7 4 2 2 3" xfId="644"/>
    <cellStyle name="Обычный 7 4 2 2 4" xfId="788"/>
    <cellStyle name="Обычный 7 4 2 3" xfId="340"/>
    <cellStyle name="Обычный 7 4 2 4" xfId="555"/>
    <cellStyle name="Обычный 7 4 2 5" xfId="699"/>
    <cellStyle name="Обычный 7 4 3" xfId="124"/>
    <cellStyle name="Обычный 7 4 3 2" xfId="374"/>
    <cellStyle name="Обычный 7 4 3 3" xfId="589"/>
    <cellStyle name="Обычный 7 4 3 4" xfId="733"/>
    <cellStyle name="Обычный 7 4 4" xfId="56"/>
    <cellStyle name="Обычный 7 4 4 2" xfId="306"/>
    <cellStyle name="Обычный 7 4 4 3" xfId="610"/>
    <cellStyle name="Обычный 7 4 4 4" xfId="754"/>
    <cellStyle name="Обычный 7 4 5" xfId="180"/>
    <cellStyle name="Обычный 7 4 5 2" xfId="430"/>
    <cellStyle name="Обычный 7 4 6" xfId="215"/>
    <cellStyle name="Обычный 7 4 6 2" xfId="465"/>
    <cellStyle name="Обычный 7 4 7" xfId="250"/>
    <cellStyle name="Обычный 7 4 7 2" xfId="500"/>
    <cellStyle name="Обычный 7 4 8" xfId="285"/>
    <cellStyle name="Обычный 7 4 9" xfId="521"/>
    <cellStyle name="Обычный 7 5" xfId="72"/>
    <cellStyle name="Обычный 7 5 2" xfId="140"/>
    <cellStyle name="Обычный 7 5 2 2" xfId="390"/>
    <cellStyle name="Обычный 7 5 2 3" xfId="626"/>
    <cellStyle name="Обычный 7 5 2 4" xfId="770"/>
    <cellStyle name="Обычный 7 5 3" xfId="322"/>
    <cellStyle name="Обычный 7 5 4" xfId="537"/>
    <cellStyle name="Обычный 7 5 5" xfId="681"/>
    <cellStyle name="Обычный 7 6" xfId="106"/>
    <cellStyle name="Обычный 7 6 2" xfId="356"/>
    <cellStyle name="Обычный 7 6 3" xfId="571"/>
    <cellStyle name="Обычный 7 6 4" xfId="715"/>
    <cellStyle name="Обычный 7 7" xfId="51"/>
    <cellStyle name="Обычный 7 7 2" xfId="301"/>
    <cellStyle name="Обычный 7 7 3" xfId="605"/>
    <cellStyle name="Обычный 7 7 4" xfId="749"/>
    <cellStyle name="Обычный 7 8" xfId="162"/>
    <cellStyle name="Обычный 7 8 2" xfId="412"/>
    <cellStyle name="Обычный 7 9" xfId="197"/>
    <cellStyle name="Обычный 7 9 2" xfId="447"/>
    <cellStyle name="Обычный 8" xfId="28"/>
    <cellStyle name="Обычный 8 10" xfId="532"/>
    <cellStyle name="Обычный 8 11" xfId="676"/>
    <cellStyle name="Обычный 8 2" xfId="46"/>
    <cellStyle name="Обычный 8 2 2" xfId="135"/>
    <cellStyle name="Обычный 8 2 2 2" xfId="385"/>
    <cellStyle name="Обычный 8 2 2 3" xfId="600"/>
    <cellStyle name="Обычный 8 2 2 4" xfId="744"/>
    <cellStyle name="Обычный 8 2 3" xfId="101"/>
    <cellStyle name="Обычный 8 2 3 2" xfId="351"/>
    <cellStyle name="Обычный 8 2 3 3" xfId="655"/>
    <cellStyle name="Обычный 8 2 3 4" xfId="799"/>
    <cellStyle name="Обычный 8 2 4" xfId="191"/>
    <cellStyle name="Обычный 8 2 4 2" xfId="441"/>
    <cellStyle name="Обычный 8 2 5" xfId="226"/>
    <cellStyle name="Обычный 8 2 5 2" xfId="476"/>
    <cellStyle name="Обычный 8 2 6" xfId="261"/>
    <cellStyle name="Обычный 8 2 6 2" xfId="511"/>
    <cellStyle name="Обычный 8 2 7" xfId="296"/>
    <cellStyle name="Обычный 8 2 8" xfId="566"/>
    <cellStyle name="Обычный 8 2 9" xfId="710"/>
    <cellStyle name="Обычный 8 3" xfId="83"/>
    <cellStyle name="Обычный 8 3 2" xfId="151"/>
    <cellStyle name="Обычный 8 3 2 2" xfId="401"/>
    <cellStyle name="Обычный 8 3 2 3" xfId="637"/>
    <cellStyle name="Обычный 8 3 2 4" xfId="781"/>
    <cellStyle name="Обычный 8 3 3" xfId="333"/>
    <cellStyle name="Обычный 8 3 4" xfId="548"/>
    <cellStyle name="Обычный 8 3 5" xfId="692"/>
    <cellStyle name="Обычный 8 4" xfId="117"/>
    <cellStyle name="Обычный 8 4 2" xfId="367"/>
    <cellStyle name="Обычный 8 4 3" xfId="582"/>
    <cellStyle name="Обычный 8 4 4" xfId="726"/>
    <cellStyle name="Обычный 8 5" xfId="67"/>
    <cellStyle name="Обычный 8 5 2" xfId="317"/>
    <cellStyle name="Обычный 8 5 3" xfId="621"/>
    <cellStyle name="Обычный 8 5 4" xfId="765"/>
    <cellStyle name="Обычный 8 6" xfId="173"/>
    <cellStyle name="Обычный 8 6 2" xfId="423"/>
    <cellStyle name="Обычный 8 7" xfId="208"/>
    <cellStyle name="Обычный 8 7 2" xfId="458"/>
    <cellStyle name="Обычный 8 8" xfId="243"/>
    <cellStyle name="Обычный 8 8 2" xfId="493"/>
    <cellStyle name="Обычный 8 9" xfId="278"/>
    <cellStyle name="Обычный 9" xfId="29"/>
    <cellStyle name="Обычный 9 2" xfId="118"/>
    <cellStyle name="Обычный 9 2 2" xfId="368"/>
    <cellStyle name="Обычный 9 2 3" xfId="583"/>
    <cellStyle name="Обычный 9 2 4" xfId="727"/>
    <cellStyle name="Обычный 9 3" xfId="84"/>
    <cellStyle name="Обычный 9 3 2" xfId="334"/>
    <cellStyle name="Обычный 9 3 3" xfId="638"/>
    <cellStyle name="Обычный 9 3 4" xfId="782"/>
    <cellStyle name="Обычный 9 4" xfId="174"/>
    <cellStyle name="Обычный 9 4 2" xfId="424"/>
    <cellStyle name="Обычный 9 5" xfId="209"/>
    <cellStyle name="Обычный 9 5 2" xfId="459"/>
    <cellStyle name="Обычный 9 6" xfId="244"/>
    <cellStyle name="Обычный 9 6 2" xfId="494"/>
    <cellStyle name="Обычный 9 7" xfId="279"/>
    <cellStyle name="Обычный 9 8" xfId="549"/>
    <cellStyle name="Обычный 9 9" xfId="693"/>
    <cellStyle name="Процентный 2" xfId="4"/>
    <cellStyle name="Процентный 3" xfId="12"/>
    <cellStyle name="Финансовый" xfId="1" builtinId="3"/>
    <cellStyle name="Финансовый 2" xfId="6"/>
    <cellStyle name="Финансовый 2 2" xfId="14"/>
    <cellStyle name="Финансовый 2 3" xfId="13"/>
    <cellStyle name="Финансовый 3" xfId="3"/>
    <cellStyle name="Финансовый 4" xfId="11"/>
    <cellStyle name="Финансовый 5" xfId="8"/>
    <cellStyle name="Финансовый 5 10" xfId="229"/>
    <cellStyle name="Финансовый 5 10 2" xfId="479"/>
    <cellStyle name="Финансовый 5 11" xfId="264"/>
    <cellStyle name="Финансовый 5 12" xfId="513"/>
    <cellStyle name="Финансовый 5 13" xfId="657"/>
    <cellStyle name="Финансовый 5 2" xfId="19"/>
    <cellStyle name="Финансовый 5 2 10" xfId="523"/>
    <cellStyle name="Финансовый 5 2 11" xfId="667"/>
    <cellStyle name="Финансовый 5 2 2" xfId="37"/>
    <cellStyle name="Финансовый 5 2 2 2" xfId="126"/>
    <cellStyle name="Финансовый 5 2 2 2 2" xfId="376"/>
    <cellStyle name="Финансовый 5 2 2 2 3" xfId="591"/>
    <cellStyle name="Финансовый 5 2 2 2 4" xfId="735"/>
    <cellStyle name="Финансовый 5 2 2 3" xfId="92"/>
    <cellStyle name="Финансовый 5 2 2 3 2" xfId="342"/>
    <cellStyle name="Финансовый 5 2 2 3 3" xfId="646"/>
    <cellStyle name="Финансовый 5 2 2 3 4" xfId="790"/>
    <cellStyle name="Финансовый 5 2 2 4" xfId="182"/>
    <cellStyle name="Финансовый 5 2 2 4 2" xfId="432"/>
    <cellStyle name="Финансовый 5 2 2 5" xfId="217"/>
    <cellStyle name="Финансовый 5 2 2 5 2" xfId="467"/>
    <cellStyle name="Финансовый 5 2 2 6" xfId="252"/>
    <cellStyle name="Финансовый 5 2 2 6 2" xfId="502"/>
    <cellStyle name="Финансовый 5 2 2 7" xfId="287"/>
    <cellStyle name="Финансовый 5 2 2 8" xfId="557"/>
    <cellStyle name="Финансовый 5 2 2 9" xfId="701"/>
    <cellStyle name="Финансовый 5 2 3" xfId="74"/>
    <cellStyle name="Финансовый 5 2 3 2" xfId="142"/>
    <cellStyle name="Финансовый 5 2 3 2 2" xfId="392"/>
    <cellStyle name="Финансовый 5 2 3 2 3" xfId="628"/>
    <cellStyle name="Финансовый 5 2 3 2 4" xfId="772"/>
    <cellStyle name="Финансовый 5 2 3 3" xfId="324"/>
    <cellStyle name="Финансовый 5 2 3 4" xfId="539"/>
    <cellStyle name="Финансовый 5 2 3 5" xfId="683"/>
    <cellStyle name="Финансовый 5 2 4" xfId="108"/>
    <cellStyle name="Финансовый 5 2 4 2" xfId="358"/>
    <cellStyle name="Финансовый 5 2 4 3" xfId="573"/>
    <cellStyle name="Финансовый 5 2 4 4" xfId="717"/>
    <cellStyle name="Финансовый 5 2 5" xfId="58"/>
    <cellStyle name="Финансовый 5 2 5 2" xfId="308"/>
    <cellStyle name="Финансовый 5 2 5 3" xfId="612"/>
    <cellStyle name="Финансовый 5 2 5 4" xfId="756"/>
    <cellStyle name="Финансовый 5 2 6" xfId="164"/>
    <cellStyle name="Финансовый 5 2 6 2" xfId="414"/>
    <cellStyle name="Финансовый 5 2 7" xfId="199"/>
    <cellStyle name="Финансовый 5 2 7 2" xfId="449"/>
    <cellStyle name="Финансовый 5 2 8" xfId="234"/>
    <cellStyle name="Финансовый 5 2 8 2" xfId="484"/>
    <cellStyle name="Финансовый 5 2 9" xfId="269"/>
    <cellStyle name="Финансовый 5 3" xfId="24"/>
    <cellStyle name="Финансовый 5 3 10" xfId="528"/>
    <cellStyle name="Финансовый 5 3 11" xfId="672"/>
    <cellStyle name="Финансовый 5 3 2" xfId="42"/>
    <cellStyle name="Финансовый 5 3 2 2" xfId="131"/>
    <cellStyle name="Финансовый 5 3 2 2 2" xfId="381"/>
    <cellStyle name="Финансовый 5 3 2 2 3" xfId="596"/>
    <cellStyle name="Финансовый 5 3 2 2 4" xfId="740"/>
    <cellStyle name="Финансовый 5 3 2 3" xfId="97"/>
    <cellStyle name="Финансовый 5 3 2 3 2" xfId="347"/>
    <cellStyle name="Финансовый 5 3 2 3 3" xfId="651"/>
    <cellStyle name="Финансовый 5 3 2 3 4" xfId="795"/>
    <cellStyle name="Финансовый 5 3 2 4" xfId="187"/>
    <cellStyle name="Финансовый 5 3 2 4 2" xfId="437"/>
    <cellStyle name="Финансовый 5 3 2 5" xfId="222"/>
    <cellStyle name="Финансовый 5 3 2 5 2" xfId="472"/>
    <cellStyle name="Финансовый 5 3 2 6" xfId="257"/>
    <cellStyle name="Финансовый 5 3 2 6 2" xfId="507"/>
    <cellStyle name="Финансовый 5 3 2 7" xfId="292"/>
    <cellStyle name="Финансовый 5 3 2 8" xfId="562"/>
    <cellStyle name="Финансовый 5 3 2 9" xfId="706"/>
    <cellStyle name="Финансовый 5 3 3" xfId="79"/>
    <cellStyle name="Финансовый 5 3 3 2" xfId="147"/>
    <cellStyle name="Финансовый 5 3 3 2 2" xfId="397"/>
    <cellStyle name="Финансовый 5 3 3 2 3" xfId="633"/>
    <cellStyle name="Финансовый 5 3 3 2 4" xfId="777"/>
    <cellStyle name="Финансовый 5 3 3 3" xfId="329"/>
    <cellStyle name="Финансовый 5 3 3 4" xfId="544"/>
    <cellStyle name="Финансовый 5 3 3 5" xfId="688"/>
    <cellStyle name="Финансовый 5 3 4" xfId="113"/>
    <cellStyle name="Финансовый 5 3 4 2" xfId="363"/>
    <cellStyle name="Финансовый 5 3 4 3" xfId="578"/>
    <cellStyle name="Финансовый 5 3 4 4" xfId="722"/>
    <cellStyle name="Финансовый 5 3 5" xfId="63"/>
    <cellStyle name="Финансовый 5 3 5 2" xfId="313"/>
    <cellStyle name="Финансовый 5 3 5 3" xfId="617"/>
    <cellStyle name="Финансовый 5 3 5 4" xfId="761"/>
    <cellStyle name="Финансовый 5 3 6" xfId="169"/>
    <cellStyle name="Финансовый 5 3 6 2" xfId="419"/>
    <cellStyle name="Финансовый 5 3 7" xfId="204"/>
    <cellStyle name="Финансовый 5 3 7 2" xfId="454"/>
    <cellStyle name="Финансовый 5 3 8" xfId="239"/>
    <cellStyle name="Финансовый 5 3 8 2" xfId="489"/>
    <cellStyle name="Финансовый 5 3 9" xfId="274"/>
    <cellStyle name="Финансовый 5 4" xfId="32"/>
    <cellStyle name="Финансовый 5 4 10" xfId="662"/>
    <cellStyle name="Финансовый 5 4 2" xfId="87"/>
    <cellStyle name="Финансовый 5 4 2 2" xfId="153"/>
    <cellStyle name="Финансовый 5 4 2 2 2" xfId="403"/>
    <cellStyle name="Финансовый 5 4 2 2 3" xfId="641"/>
    <cellStyle name="Финансовый 5 4 2 2 4" xfId="785"/>
    <cellStyle name="Финансовый 5 4 2 3" xfId="337"/>
    <cellStyle name="Финансовый 5 4 2 4" xfId="552"/>
    <cellStyle name="Финансовый 5 4 2 5" xfId="696"/>
    <cellStyle name="Финансовый 5 4 3" xfId="121"/>
    <cellStyle name="Финансовый 5 4 3 2" xfId="371"/>
    <cellStyle name="Финансовый 5 4 3 3" xfId="586"/>
    <cellStyle name="Финансовый 5 4 3 4" xfId="730"/>
    <cellStyle name="Финансовый 5 4 4" xfId="53"/>
    <cellStyle name="Финансовый 5 4 4 2" xfId="303"/>
    <cellStyle name="Финансовый 5 4 4 3" xfId="607"/>
    <cellStyle name="Финансовый 5 4 4 4" xfId="751"/>
    <cellStyle name="Финансовый 5 4 5" xfId="177"/>
    <cellStyle name="Финансовый 5 4 5 2" xfId="427"/>
    <cellStyle name="Финансовый 5 4 6" xfId="212"/>
    <cellStyle name="Финансовый 5 4 6 2" xfId="462"/>
    <cellStyle name="Финансовый 5 4 7" xfId="247"/>
    <cellStyle name="Финансовый 5 4 7 2" xfId="497"/>
    <cellStyle name="Финансовый 5 4 8" xfId="282"/>
    <cellStyle name="Финансовый 5 4 9" xfId="518"/>
    <cellStyle name="Финансовый 5 5" xfId="69"/>
    <cellStyle name="Финансовый 5 5 2" xfId="137"/>
    <cellStyle name="Финансовый 5 5 2 2" xfId="387"/>
    <cellStyle name="Финансовый 5 5 2 3" xfId="623"/>
    <cellStyle name="Финансовый 5 5 2 4" xfId="767"/>
    <cellStyle name="Финансовый 5 5 3" xfId="319"/>
    <cellStyle name="Финансовый 5 5 4" xfId="534"/>
    <cellStyle name="Финансовый 5 5 5" xfId="678"/>
    <cellStyle name="Финансовый 5 6" xfId="103"/>
    <cellStyle name="Финансовый 5 6 2" xfId="353"/>
    <cellStyle name="Финансовый 5 6 3" xfId="568"/>
    <cellStyle name="Финансовый 5 6 4" xfId="712"/>
    <cellStyle name="Финансовый 5 7" xfId="48"/>
    <cellStyle name="Финансовый 5 7 2" xfId="298"/>
    <cellStyle name="Финансовый 5 7 3" xfId="602"/>
    <cellStyle name="Финансовый 5 7 4" xfId="746"/>
    <cellStyle name="Финансовый 5 8" xfId="159"/>
    <cellStyle name="Финансовый 5 8 2" xfId="409"/>
    <cellStyle name="Финансовый 5 9" xfId="194"/>
    <cellStyle name="Финансовый 5 9 2" xfId="444"/>
    <cellStyle name="Финансовый 6" xfId="16"/>
    <cellStyle name="Финансовый 6 10" xfId="231"/>
    <cellStyle name="Финансовый 6 10 2" xfId="481"/>
    <cellStyle name="Финансовый 6 11" xfId="266"/>
    <cellStyle name="Финансовый 6 12" xfId="515"/>
    <cellStyle name="Финансовый 6 13" xfId="659"/>
    <cellStyle name="Финансовый 6 2" xfId="21"/>
    <cellStyle name="Финансовый 6 2 10" xfId="525"/>
    <cellStyle name="Финансовый 6 2 11" xfId="669"/>
    <cellStyle name="Финансовый 6 2 2" xfId="39"/>
    <cellStyle name="Финансовый 6 2 2 2" xfId="128"/>
    <cellStyle name="Финансовый 6 2 2 2 2" xfId="378"/>
    <cellStyle name="Финансовый 6 2 2 2 3" xfId="593"/>
    <cellStyle name="Финансовый 6 2 2 2 4" xfId="737"/>
    <cellStyle name="Финансовый 6 2 2 3" xfId="94"/>
    <cellStyle name="Финансовый 6 2 2 3 2" xfId="344"/>
    <cellStyle name="Финансовый 6 2 2 3 3" xfId="648"/>
    <cellStyle name="Финансовый 6 2 2 3 4" xfId="792"/>
    <cellStyle name="Финансовый 6 2 2 4" xfId="184"/>
    <cellStyle name="Финансовый 6 2 2 4 2" xfId="434"/>
    <cellStyle name="Финансовый 6 2 2 5" xfId="219"/>
    <cellStyle name="Финансовый 6 2 2 5 2" xfId="469"/>
    <cellStyle name="Финансовый 6 2 2 6" xfId="254"/>
    <cellStyle name="Финансовый 6 2 2 6 2" xfId="504"/>
    <cellStyle name="Финансовый 6 2 2 7" xfId="289"/>
    <cellStyle name="Финансовый 6 2 2 8" xfId="559"/>
    <cellStyle name="Финансовый 6 2 2 9" xfId="703"/>
    <cellStyle name="Финансовый 6 2 3" xfId="76"/>
    <cellStyle name="Финансовый 6 2 3 2" xfId="144"/>
    <cellStyle name="Финансовый 6 2 3 2 2" xfId="394"/>
    <cellStyle name="Финансовый 6 2 3 2 3" xfId="630"/>
    <cellStyle name="Финансовый 6 2 3 2 4" xfId="774"/>
    <cellStyle name="Финансовый 6 2 3 3" xfId="326"/>
    <cellStyle name="Финансовый 6 2 3 4" xfId="541"/>
    <cellStyle name="Финансовый 6 2 3 5" xfId="685"/>
    <cellStyle name="Финансовый 6 2 4" xfId="110"/>
    <cellStyle name="Финансовый 6 2 4 2" xfId="360"/>
    <cellStyle name="Финансовый 6 2 4 3" xfId="575"/>
    <cellStyle name="Финансовый 6 2 4 4" xfId="719"/>
    <cellStyle name="Финансовый 6 2 5" xfId="60"/>
    <cellStyle name="Финансовый 6 2 5 2" xfId="310"/>
    <cellStyle name="Финансовый 6 2 5 3" xfId="614"/>
    <cellStyle name="Финансовый 6 2 5 4" xfId="758"/>
    <cellStyle name="Финансовый 6 2 6" xfId="166"/>
    <cellStyle name="Финансовый 6 2 6 2" xfId="416"/>
    <cellStyle name="Финансовый 6 2 7" xfId="201"/>
    <cellStyle name="Финансовый 6 2 7 2" xfId="451"/>
    <cellStyle name="Финансовый 6 2 8" xfId="236"/>
    <cellStyle name="Финансовый 6 2 8 2" xfId="486"/>
    <cellStyle name="Финансовый 6 2 9" xfId="271"/>
    <cellStyle name="Финансовый 6 3" xfId="26"/>
    <cellStyle name="Финансовый 6 3 10" xfId="530"/>
    <cellStyle name="Финансовый 6 3 11" xfId="674"/>
    <cellStyle name="Финансовый 6 3 2" xfId="44"/>
    <cellStyle name="Финансовый 6 3 2 2" xfId="133"/>
    <cellStyle name="Финансовый 6 3 2 2 2" xfId="383"/>
    <cellStyle name="Финансовый 6 3 2 2 3" xfId="598"/>
    <cellStyle name="Финансовый 6 3 2 2 4" xfId="742"/>
    <cellStyle name="Финансовый 6 3 2 3" xfId="99"/>
    <cellStyle name="Финансовый 6 3 2 3 2" xfId="349"/>
    <cellStyle name="Финансовый 6 3 2 3 3" xfId="653"/>
    <cellStyle name="Финансовый 6 3 2 3 4" xfId="797"/>
    <cellStyle name="Финансовый 6 3 2 4" xfId="189"/>
    <cellStyle name="Финансовый 6 3 2 4 2" xfId="439"/>
    <cellStyle name="Финансовый 6 3 2 5" xfId="224"/>
    <cellStyle name="Финансовый 6 3 2 5 2" xfId="474"/>
    <cellStyle name="Финансовый 6 3 2 6" xfId="259"/>
    <cellStyle name="Финансовый 6 3 2 6 2" xfId="509"/>
    <cellStyle name="Финансовый 6 3 2 7" xfId="294"/>
    <cellStyle name="Финансовый 6 3 2 8" xfId="564"/>
    <cellStyle name="Финансовый 6 3 2 9" xfId="708"/>
    <cellStyle name="Финансовый 6 3 3" xfId="81"/>
    <cellStyle name="Финансовый 6 3 3 2" xfId="149"/>
    <cellStyle name="Финансовый 6 3 3 2 2" xfId="399"/>
    <cellStyle name="Финансовый 6 3 3 2 3" xfId="635"/>
    <cellStyle name="Финансовый 6 3 3 2 4" xfId="779"/>
    <cellStyle name="Финансовый 6 3 3 3" xfId="331"/>
    <cellStyle name="Финансовый 6 3 3 4" xfId="546"/>
    <cellStyle name="Финансовый 6 3 3 5" xfId="690"/>
    <cellStyle name="Финансовый 6 3 4" xfId="115"/>
    <cellStyle name="Финансовый 6 3 4 2" xfId="365"/>
    <cellStyle name="Финансовый 6 3 4 3" xfId="580"/>
    <cellStyle name="Финансовый 6 3 4 4" xfId="724"/>
    <cellStyle name="Финансовый 6 3 5" xfId="65"/>
    <cellStyle name="Финансовый 6 3 5 2" xfId="315"/>
    <cellStyle name="Финансовый 6 3 5 3" xfId="619"/>
    <cellStyle name="Финансовый 6 3 5 4" xfId="763"/>
    <cellStyle name="Финансовый 6 3 6" xfId="171"/>
    <cellStyle name="Финансовый 6 3 6 2" xfId="421"/>
    <cellStyle name="Финансовый 6 3 7" xfId="206"/>
    <cellStyle name="Финансовый 6 3 7 2" xfId="456"/>
    <cellStyle name="Финансовый 6 3 8" xfId="241"/>
    <cellStyle name="Финансовый 6 3 8 2" xfId="491"/>
    <cellStyle name="Финансовый 6 3 9" xfId="276"/>
    <cellStyle name="Финансовый 6 4" xfId="34"/>
    <cellStyle name="Финансовый 6 4 10" xfId="664"/>
    <cellStyle name="Финансовый 6 4 2" xfId="89"/>
    <cellStyle name="Финансовый 6 4 2 2" xfId="155"/>
    <cellStyle name="Финансовый 6 4 2 2 2" xfId="405"/>
    <cellStyle name="Финансовый 6 4 2 2 3" xfId="643"/>
    <cellStyle name="Финансовый 6 4 2 2 4" xfId="787"/>
    <cellStyle name="Финансовый 6 4 2 3" xfId="339"/>
    <cellStyle name="Финансовый 6 4 2 4" xfId="554"/>
    <cellStyle name="Финансовый 6 4 2 5" xfId="698"/>
    <cellStyle name="Финансовый 6 4 3" xfId="123"/>
    <cellStyle name="Финансовый 6 4 3 2" xfId="373"/>
    <cellStyle name="Финансовый 6 4 3 3" xfId="588"/>
    <cellStyle name="Финансовый 6 4 3 4" xfId="732"/>
    <cellStyle name="Финансовый 6 4 4" xfId="55"/>
    <cellStyle name="Финансовый 6 4 4 2" xfId="305"/>
    <cellStyle name="Финансовый 6 4 4 3" xfId="609"/>
    <cellStyle name="Финансовый 6 4 4 4" xfId="753"/>
    <cellStyle name="Финансовый 6 4 5" xfId="179"/>
    <cellStyle name="Финансовый 6 4 5 2" xfId="429"/>
    <cellStyle name="Финансовый 6 4 6" xfId="214"/>
    <cellStyle name="Финансовый 6 4 6 2" xfId="464"/>
    <cellStyle name="Финансовый 6 4 7" xfId="249"/>
    <cellStyle name="Финансовый 6 4 7 2" xfId="499"/>
    <cellStyle name="Финансовый 6 4 8" xfId="284"/>
    <cellStyle name="Финансовый 6 4 9" xfId="520"/>
    <cellStyle name="Финансовый 6 5" xfId="71"/>
    <cellStyle name="Финансовый 6 5 2" xfId="139"/>
    <cellStyle name="Финансовый 6 5 2 2" xfId="389"/>
    <cellStyle name="Финансовый 6 5 2 3" xfId="625"/>
    <cellStyle name="Финансовый 6 5 2 4" xfId="769"/>
    <cellStyle name="Финансовый 6 5 3" xfId="321"/>
    <cellStyle name="Финансовый 6 5 4" xfId="536"/>
    <cellStyle name="Финансовый 6 5 5" xfId="680"/>
    <cellStyle name="Финансовый 6 6" xfId="105"/>
    <cellStyle name="Финансовый 6 6 2" xfId="355"/>
    <cellStyle name="Финансовый 6 6 3" xfId="570"/>
    <cellStyle name="Финансовый 6 6 4" xfId="714"/>
    <cellStyle name="Финансовый 6 7" xfId="50"/>
    <cellStyle name="Финансовый 6 7 2" xfId="300"/>
    <cellStyle name="Финансовый 6 7 3" xfId="604"/>
    <cellStyle name="Финансовый 6 7 4" xfId="748"/>
    <cellStyle name="Финансовый 6 8" xfId="161"/>
    <cellStyle name="Финансовый 6 8 2" xfId="411"/>
    <cellStyle name="Финансовый 6 9" xfId="196"/>
    <cellStyle name="Финансовый 6 9 2" xfId="446"/>
    <cellStyle name="Финансовый 7" xfId="30"/>
    <cellStyle name="Финансовый 7 2" xfId="119"/>
    <cellStyle name="Финансовый 7 2 2" xfId="369"/>
    <cellStyle name="Финансовый 7 2 3" xfId="584"/>
    <cellStyle name="Финансовый 7 2 4" xfId="728"/>
    <cellStyle name="Финансовый 7 3" xfId="85"/>
    <cellStyle name="Финансовый 7 3 2" xfId="335"/>
    <cellStyle name="Финансовый 7 3 3" xfId="639"/>
    <cellStyle name="Финансовый 7 3 4" xfId="783"/>
    <cellStyle name="Финансовый 7 4" xfId="175"/>
    <cellStyle name="Финансовый 7 4 2" xfId="425"/>
    <cellStyle name="Финансовый 7 5" xfId="210"/>
    <cellStyle name="Финансовый 7 5 2" xfId="460"/>
    <cellStyle name="Финансовый 7 6" xfId="245"/>
    <cellStyle name="Финансовый 7 6 2" xfId="495"/>
    <cellStyle name="Финансовый 7 7" xfId="280"/>
    <cellStyle name="Финансовый 7 8" xfId="550"/>
    <cellStyle name="Финансовый 7 9" xfId="694"/>
  </cellStyles>
  <dxfs count="1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X305"/>
  <sheetViews>
    <sheetView tabSelected="1" topLeftCell="B1" zoomScaleNormal="100" workbookViewId="0">
      <selection activeCell="G310" sqref="G310"/>
    </sheetView>
  </sheetViews>
  <sheetFormatPr defaultRowHeight="15" x14ac:dyDescent="0.25"/>
  <cols>
    <col min="1" max="1" width="17.42578125" hidden="1" customWidth="1"/>
    <col min="2" max="2" width="14.5703125" style="5" customWidth="1"/>
    <col min="3" max="3" width="39.28515625" style="10" customWidth="1"/>
    <col min="4" max="4" width="16" style="10" customWidth="1"/>
    <col min="5" max="5" width="19.42578125" customWidth="1"/>
    <col min="6" max="6" width="17.42578125" customWidth="1"/>
    <col min="7" max="7" width="13.7109375" bestFit="1" customWidth="1"/>
    <col min="8" max="8" width="13.5703125" bestFit="1" customWidth="1"/>
    <col min="9" max="10" width="13.7109375" bestFit="1" customWidth="1"/>
    <col min="11" max="12" width="14.140625" bestFit="1" customWidth="1"/>
    <col min="13" max="13" width="16.85546875" customWidth="1"/>
    <col min="14" max="14" width="13.7109375" bestFit="1" customWidth="1"/>
    <col min="15" max="15" width="15.5703125" customWidth="1"/>
    <col min="16" max="16" width="14" bestFit="1" customWidth="1"/>
    <col min="17" max="18" width="13.140625" bestFit="1" customWidth="1"/>
    <col min="19" max="19" width="12.85546875" bestFit="1" customWidth="1"/>
    <col min="20" max="20" width="13.42578125" bestFit="1" customWidth="1"/>
    <col min="21" max="22" width="13.140625" bestFit="1" customWidth="1"/>
    <col min="23" max="24" width="11.42578125" bestFit="1" customWidth="1"/>
  </cols>
  <sheetData>
    <row r="1" spans="1:24" ht="15" customHeight="1" x14ac:dyDescent="0.25">
      <c r="A1" s="28"/>
      <c r="B1" s="132" t="s">
        <v>171</v>
      </c>
      <c r="C1" s="132"/>
      <c r="D1" s="132"/>
      <c r="E1" s="133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30"/>
      <c r="X1" s="8"/>
    </row>
    <row r="2" spans="1:24" ht="15" customHeight="1" x14ac:dyDescent="0.25">
      <c r="A2" s="28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29"/>
      <c r="X2" s="9"/>
    </row>
    <row r="3" spans="1:24" ht="15.75" x14ac:dyDescent="0.25">
      <c r="A3" s="25"/>
      <c r="B3" s="130"/>
      <c r="C3" s="57" t="s">
        <v>0</v>
      </c>
      <c r="D3" s="30"/>
      <c r="E3" s="93">
        <v>45657</v>
      </c>
      <c r="F3" s="65"/>
      <c r="G3" s="63" t="s">
        <v>1</v>
      </c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1"/>
      <c r="T3" s="61"/>
      <c r="U3" s="61"/>
      <c r="V3" s="61"/>
      <c r="W3" s="29"/>
      <c r="X3" s="9"/>
    </row>
    <row r="4" spans="1:24" ht="15.75" x14ac:dyDescent="0.25">
      <c r="A4" s="22"/>
      <c r="B4" s="131"/>
      <c r="C4" s="56" t="s">
        <v>2</v>
      </c>
      <c r="D4" s="33"/>
      <c r="E4" s="33" t="s">
        <v>3</v>
      </c>
      <c r="F4" s="65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2"/>
      <c r="T4" s="62"/>
      <c r="U4" s="62"/>
      <c r="V4" s="62"/>
      <c r="W4" s="29"/>
      <c r="X4" s="9"/>
    </row>
    <row r="5" spans="1:24" ht="15" customHeight="1" x14ac:dyDescent="0.25">
      <c r="A5" s="22"/>
      <c r="B5" s="131"/>
      <c r="C5" s="55"/>
      <c r="D5" s="32"/>
      <c r="E5" s="106" t="s">
        <v>5</v>
      </c>
      <c r="F5" s="65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29"/>
      <c r="T5" s="29"/>
      <c r="U5" s="29"/>
      <c r="V5" s="29"/>
      <c r="W5" s="29"/>
      <c r="X5" s="9"/>
    </row>
    <row r="6" spans="1:24" ht="30.75" customHeight="1" x14ac:dyDescent="0.25">
      <c r="A6" s="22"/>
      <c r="B6" s="86" t="s">
        <v>6</v>
      </c>
      <c r="C6" s="33" t="s">
        <v>7</v>
      </c>
      <c r="D6" s="34" t="s">
        <v>177</v>
      </c>
      <c r="E6" s="35" t="s">
        <v>8</v>
      </c>
      <c r="F6" s="86" t="s">
        <v>176</v>
      </c>
      <c r="G6" s="36" t="s">
        <v>172</v>
      </c>
      <c r="H6" s="85">
        <v>45292</v>
      </c>
      <c r="I6" s="85">
        <v>45323</v>
      </c>
      <c r="J6" s="85">
        <v>45352</v>
      </c>
      <c r="K6" s="37" t="s">
        <v>173</v>
      </c>
      <c r="L6" s="85">
        <v>45383</v>
      </c>
      <c r="M6" s="85">
        <v>45413</v>
      </c>
      <c r="N6" s="85">
        <v>45444</v>
      </c>
      <c r="O6" s="38" t="s">
        <v>174</v>
      </c>
      <c r="P6" s="85">
        <v>45474</v>
      </c>
      <c r="Q6" s="85">
        <v>45505</v>
      </c>
      <c r="R6" s="85">
        <v>45536</v>
      </c>
      <c r="S6" s="39" t="s">
        <v>175</v>
      </c>
      <c r="T6" s="85">
        <v>45566</v>
      </c>
      <c r="U6" s="85">
        <v>45597</v>
      </c>
      <c r="V6" s="85">
        <v>45627</v>
      </c>
      <c r="W6" s="29"/>
      <c r="X6" s="9"/>
    </row>
    <row r="7" spans="1:24" ht="15.75" x14ac:dyDescent="0.25">
      <c r="A7" s="19"/>
      <c r="B7" s="121">
        <v>1</v>
      </c>
      <c r="C7" s="40" t="s">
        <v>89</v>
      </c>
      <c r="D7" s="54">
        <v>-15260</v>
      </c>
      <c r="E7" s="41">
        <f>F7-G7-K7-O7-S7+D7</f>
        <v>-6860</v>
      </c>
      <c r="F7" s="20">
        <f>ЯНВ.24!F6+ФЕВ.24!F6+МАР.24!F6+АПР.24!F6+МАЙ.24!F6+ИЮН.24!F6+ИЮЛ.24!F6+АВГ.24!F6+СЕН.24!F6+ОКТ.24!F6+НОЯ.24!F6+ДЕК.24!F6</f>
        <v>21000</v>
      </c>
      <c r="G7" s="42">
        <f>H7+I7+J7</f>
        <v>3150</v>
      </c>
      <c r="H7" s="20">
        <f>ЯНВ.24!E6</f>
        <v>1050</v>
      </c>
      <c r="I7" s="20">
        <f>ФЕВ.24!E6</f>
        <v>1050</v>
      </c>
      <c r="J7" s="20">
        <f>МАР.24!E6</f>
        <v>1050</v>
      </c>
      <c r="K7" s="43">
        <f>SUM(L7:N7)</f>
        <v>3150</v>
      </c>
      <c r="L7" s="20">
        <f>АПР.24!E6</f>
        <v>1050</v>
      </c>
      <c r="M7" s="44">
        <f>МАЙ.24!E6</f>
        <v>1050</v>
      </c>
      <c r="N7" s="44">
        <f>ИЮН.24!E6</f>
        <v>1050</v>
      </c>
      <c r="O7" s="45">
        <f>P7+Q7+R7</f>
        <v>3150</v>
      </c>
      <c r="P7" s="44">
        <f>ИЮЛ.24!E6</f>
        <v>1050</v>
      </c>
      <c r="Q7" s="44">
        <f>АВГ.24!E6</f>
        <v>1050</v>
      </c>
      <c r="R7" s="44">
        <f>СЕН.24!E6</f>
        <v>1050</v>
      </c>
      <c r="S7" s="46">
        <f>T7+U7+V7</f>
        <v>3150</v>
      </c>
      <c r="T7" s="44">
        <f>ОКТ.24!E6</f>
        <v>1050</v>
      </c>
      <c r="U7" s="44">
        <f>НОЯ.24!E6</f>
        <v>1050</v>
      </c>
      <c r="V7" s="44">
        <f>ДЕК.24!E6</f>
        <v>1050</v>
      </c>
      <c r="W7" s="29"/>
      <c r="X7" s="9"/>
    </row>
    <row r="8" spans="1:24" ht="15.75" x14ac:dyDescent="0.25">
      <c r="A8" s="19"/>
      <c r="B8" s="121">
        <v>2</v>
      </c>
      <c r="C8" s="40" t="s">
        <v>52</v>
      </c>
      <c r="D8" s="54">
        <v>1054</v>
      </c>
      <c r="E8" s="41">
        <f t="shared" ref="E8:E28" si="0">F8-G8-K8-O8-S8+D8</f>
        <v>1054</v>
      </c>
      <c r="F8" s="20">
        <f>ЯНВ.24!F7+ФЕВ.24!F7+МАР.24!F7+АПР.24!F7+МАЙ.24!F7+ИЮН.24!F7+ИЮЛ.24!F7+АВГ.24!F7+СЕН.24!F7+ОКТ.24!F7+НОЯ.24!F7+ДЕК.24!F7</f>
        <v>12600</v>
      </c>
      <c r="G8" s="42">
        <f t="shared" ref="G8:G24" si="1">H8+I8+J8</f>
        <v>3150</v>
      </c>
      <c r="H8" s="20">
        <f>ЯНВ.24!E7</f>
        <v>1050</v>
      </c>
      <c r="I8" s="20">
        <f>ФЕВ.24!E7</f>
        <v>1050</v>
      </c>
      <c r="J8" s="20">
        <f>МАР.24!E7</f>
        <v>1050</v>
      </c>
      <c r="K8" s="43">
        <f t="shared" ref="K8:K24" si="2">SUM(L8:N8)</f>
        <v>3150</v>
      </c>
      <c r="L8" s="20">
        <f>АПР.24!E7</f>
        <v>1050</v>
      </c>
      <c r="M8" s="44">
        <f>МАЙ.24!E7</f>
        <v>1050</v>
      </c>
      <c r="N8" s="44">
        <f>ИЮН.24!E7</f>
        <v>1050</v>
      </c>
      <c r="O8" s="45">
        <f t="shared" ref="O8:O24" si="3">P8+Q8+R8</f>
        <v>3150</v>
      </c>
      <c r="P8" s="44">
        <f>ИЮЛ.24!E7</f>
        <v>1050</v>
      </c>
      <c r="Q8" s="44">
        <f>АВГ.24!E7</f>
        <v>1050</v>
      </c>
      <c r="R8" s="44">
        <f>СЕН.24!E7</f>
        <v>1050</v>
      </c>
      <c r="S8" s="46">
        <f t="shared" ref="S8:S24" si="4">T8+U8+V8</f>
        <v>3150</v>
      </c>
      <c r="T8" s="44">
        <f>ОКТ.24!E7</f>
        <v>1050</v>
      </c>
      <c r="U8" s="44">
        <f>НОЯ.24!E7</f>
        <v>1050</v>
      </c>
      <c r="V8" s="44">
        <f>ДЕК.24!E7</f>
        <v>1050</v>
      </c>
      <c r="W8" s="29"/>
      <c r="X8" s="9"/>
    </row>
    <row r="9" spans="1:24" ht="15.75" x14ac:dyDescent="0.25">
      <c r="A9" s="19"/>
      <c r="B9" s="121">
        <v>3</v>
      </c>
      <c r="C9" s="33" t="s">
        <v>53</v>
      </c>
      <c r="D9" s="54">
        <v>-61206</v>
      </c>
      <c r="E9" s="41">
        <f t="shared" si="0"/>
        <v>-73806</v>
      </c>
      <c r="F9" s="20">
        <f>ЯНВ.24!F8+ФЕВ.24!F8+МАР.24!F8+АПР.24!F8+МАЙ.24!F8+ИЮН.24!F8+ИЮЛ.24!F8+АВГ.24!F8+СЕН.24!F8+ОКТ.24!F8+НОЯ.24!F8+ДЕК.24!F8</f>
        <v>0</v>
      </c>
      <c r="G9" s="42">
        <f t="shared" si="1"/>
        <v>3150</v>
      </c>
      <c r="H9" s="20">
        <f>ЯНВ.24!E8</f>
        <v>1050</v>
      </c>
      <c r="I9" s="20">
        <f>ФЕВ.24!E8</f>
        <v>1050</v>
      </c>
      <c r="J9" s="20">
        <f>МАР.24!E8</f>
        <v>1050</v>
      </c>
      <c r="K9" s="43">
        <f t="shared" si="2"/>
        <v>3150</v>
      </c>
      <c r="L9" s="20">
        <f>АПР.24!E8</f>
        <v>1050</v>
      </c>
      <c r="M9" s="44">
        <f>МАЙ.24!E8</f>
        <v>1050</v>
      </c>
      <c r="N9" s="44">
        <f>ИЮН.24!E8</f>
        <v>1050</v>
      </c>
      <c r="O9" s="45">
        <f t="shared" si="3"/>
        <v>3150</v>
      </c>
      <c r="P9" s="44">
        <f>ИЮЛ.24!E8</f>
        <v>1050</v>
      </c>
      <c r="Q9" s="44">
        <f>АВГ.24!E8</f>
        <v>1050</v>
      </c>
      <c r="R9" s="44">
        <f>СЕН.24!E8</f>
        <v>1050</v>
      </c>
      <c r="S9" s="46">
        <f t="shared" si="4"/>
        <v>3150</v>
      </c>
      <c r="T9" s="44">
        <f>ОКТ.24!E8</f>
        <v>1050</v>
      </c>
      <c r="U9" s="44">
        <f>НОЯ.24!E8</f>
        <v>1050</v>
      </c>
      <c r="V9" s="44">
        <f>ДЕК.24!E8</f>
        <v>1050</v>
      </c>
      <c r="W9" s="29"/>
      <c r="X9" s="9"/>
    </row>
    <row r="10" spans="1:24" ht="15.75" x14ac:dyDescent="0.25">
      <c r="A10" s="19"/>
      <c r="B10" s="121">
        <v>4</v>
      </c>
      <c r="C10" s="33" t="s">
        <v>54</v>
      </c>
      <c r="D10" s="54">
        <v>1050</v>
      </c>
      <c r="E10" s="41">
        <f t="shared" si="0"/>
        <v>1050</v>
      </c>
      <c r="F10" s="20">
        <f>ЯНВ.24!F9+ФЕВ.24!F9+МАР.24!F9+АПР.24!F9+МАЙ.24!F9+ИЮН.24!F9+ИЮЛ.24!F9+АВГ.24!F9+СЕН.24!F9+ОКТ.24!F9+НОЯ.24!F9+ДЕК.24!F9</f>
        <v>12600</v>
      </c>
      <c r="G10" s="42">
        <f t="shared" si="1"/>
        <v>3150</v>
      </c>
      <c r="H10" s="20">
        <f>ЯНВ.24!E9</f>
        <v>1050</v>
      </c>
      <c r="I10" s="20">
        <f>ФЕВ.24!E9</f>
        <v>1050</v>
      </c>
      <c r="J10" s="20">
        <f>МАР.24!E9</f>
        <v>1050</v>
      </c>
      <c r="K10" s="43">
        <f t="shared" si="2"/>
        <v>3150</v>
      </c>
      <c r="L10" s="20">
        <f>АПР.24!E9</f>
        <v>1050</v>
      </c>
      <c r="M10" s="44">
        <f>МАЙ.24!E9</f>
        <v>1050</v>
      </c>
      <c r="N10" s="44">
        <f>ИЮН.24!E9</f>
        <v>1050</v>
      </c>
      <c r="O10" s="45">
        <f t="shared" si="3"/>
        <v>3150</v>
      </c>
      <c r="P10" s="44">
        <f>ИЮЛ.24!E9</f>
        <v>1050</v>
      </c>
      <c r="Q10" s="44">
        <f>АВГ.24!E9</f>
        <v>1050</v>
      </c>
      <c r="R10" s="44">
        <f>СЕН.24!E9</f>
        <v>1050</v>
      </c>
      <c r="S10" s="46">
        <f t="shared" si="4"/>
        <v>3150</v>
      </c>
      <c r="T10" s="44">
        <f>ОКТ.24!E9</f>
        <v>1050</v>
      </c>
      <c r="U10" s="44">
        <f>НОЯ.24!E9</f>
        <v>1050</v>
      </c>
      <c r="V10" s="44">
        <f>ДЕК.24!E9</f>
        <v>1050</v>
      </c>
      <c r="W10" s="29"/>
      <c r="X10" s="9"/>
    </row>
    <row r="11" spans="1:24" ht="15.75" x14ac:dyDescent="0.25">
      <c r="A11" s="19"/>
      <c r="B11" s="121">
        <v>5</v>
      </c>
      <c r="C11" s="33" t="s">
        <v>24</v>
      </c>
      <c r="D11" s="54">
        <v>-1030</v>
      </c>
      <c r="E11" s="41">
        <f t="shared" si="0"/>
        <v>-1050</v>
      </c>
      <c r="F11" s="20">
        <f>ЯНВ.24!F10+ФЕВ.24!F10+МАР.24!F10+АПР.24!F10+МАЙ.24!F10+ИЮН.24!F10+ИЮЛ.24!F10+АВГ.24!F10+СЕН.24!F10+ОКТ.24!F10+НОЯ.24!F10+ДЕК.24!F10</f>
        <v>12580</v>
      </c>
      <c r="G11" s="42">
        <f t="shared" si="1"/>
        <v>3150</v>
      </c>
      <c r="H11" s="20">
        <f>ЯНВ.24!E10</f>
        <v>1050</v>
      </c>
      <c r="I11" s="20">
        <f>ФЕВ.24!E10</f>
        <v>1050</v>
      </c>
      <c r="J11" s="20">
        <f>МАР.24!E10</f>
        <v>1050</v>
      </c>
      <c r="K11" s="43">
        <f t="shared" si="2"/>
        <v>3150</v>
      </c>
      <c r="L11" s="20">
        <f>АПР.24!E10</f>
        <v>1050</v>
      </c>
      <c r="M11" s="44">
        <f>МАЙ.24!E10</f>
        <v>1050</v>
      </c>
      <c r="N11" s="44">
        <f>ИЮН.24!E10</f>
        <v>1050</v>
      </c>
      <c r="O11" s="45">
        <f t="shared" si="3"/>
        <v>3150</v>
      </c>
      <c r="P11" s="44">
        <f>ИЮЛ.24!E10</f>
        <v>1050</v>
      </c>
      <c r="Q11" s="44">
        <f>АВГ.24!E10</f>
        <v>1050</v>
      </c>
      <c r="R11" s="44">
        <f>СЕН.24!E10</f>
        <v>1050</v>
      </c>
      <c r="S11" s="46">
        <f t="shared" si="4"/>
        <v>3150</v>
      </c>
      <c r="T11" s="44">
        <f>ОКТ.24!E10</f>
        <v>1050</v>
      </c>
      <c r="U11" s="44">
        <f>НОЯ.24!E10</f>
        <v>1050</v>
      </c>
      <c r="V11" s="44">
        <f>ДЕК.24!E10</f>
        <v>1050</v>
      </c>
      <c r="W11" s="29"/>
      <c r="X11" s="9"/>
    </row>
    <row r="12" spans="1:24" ht="15.75" x14ac:dyDescent="0.25">
      <c r="A12" s="86"/>
      <c r="B12" s="121">
        <v>6</v>
      </c>
      <c r="C12" s="33" t="s">
        <v>55</v>
      </c>
      <c r="D12" s="54">
        <v>261</v>
      </c>
      <c r="E12" s="41">
        <f t="shared" si="0"/>
        <v>-839</v>
      </c>
      <c r="F12" s="20">
        <f>ЯНВ.24!F11+ФЕВ.24!F11+МАР.24!F11+АПР.24!F11+МАЙ.24!F11+ИЮН.24!F11+ИЮЛ.24!F11+АВГ.24!F11+СЕН.24!F11+ОКТ.24!F11+НОЯ.24!F11+ДЕК.24!F11</f>
        <v>11500</v>
      </c>
      <c r="G12" s="42">
        <f t="shared" si="1"/>
        <v>3150</v>
      </c>
      <c r="H12" s="20">
        <f>ЯНВ.24!E11</f>
        <v>1050</v>
      </c>
      <c r="I12" s="20">
        <f>ФЕВ.24!E11</f>
        <v>1050</v>
      </c>
      <c r="J12" s="20">
        <f>МАР.24!E11</f>
        <v>1050</v>
      </c>
      <c r="K12" s="43">
        <f t="shared" si="2"/>
        <v>3150</v>
      </c>
      <c r="L12" s="20">
        <f>АПР.24!E11</f>
        <v>1050</v>
      </c>
      <c r="M12" s="44">
        <f>МАЙ.24!E11</f>
        <v>1050</v>
      </c>
      <c r="N12" s="44">
        <f>ИЮН.24!E11</f>
        <v>1050</v>
      </c>
      <c r="O12" s="45">
        <f t="shared" si="3"/>
        <v>3150</v>
      </c>
      <c r="P12" s="44">
        <f>ИЮЛ.24!E11</f>
        <v>1050</v>
      </c>
      <c r="Q12" s="44">
        <f>АВГ.24!E11</f>
        <v>1050</v>
      </c>
      <c r="R12" s="44">
        <f>СЕН.24!E11</f>
        <v>1050</v>
      </c>
      <c r="S12" s="46">
        <f t="shared" si="4"/>
        <v>3150</v>
      </c>
      <c r="T12" s="44">
        <f>ОКТ.24!E11</f>
        <v>1050</v>
      </c>
      <c r="U12" s="44">
        <f>НОЯ.24!E11</f>
        <v>1050</v>
      </c>
      <c r="V12" s="44">
        <f>ДЕК.24!E11</f>
        <v>1050</v>
      </c>
      <c r="W12" s="29"/>
      <c r="X12" s="9"/>
    </row>
    <row r="13" spans="1:24" ht="15.75" x14ac:dyDescent="0.25">
      <c r="A13" s="40"/>
      <c r="B13" s="121">
        <v>7</v>
      </c>
      <c r="C13" s="33" t="s">
        <v>56</v>
      </c>
      <c r="D13" s="54">
        <v>-3040</v>
      </c>
      <c r="E13" s="41">
        <f t="shared" si="0"/>
        <v>-7350</v>
      </c>
      <c r="F13" s="20">
        <f>ЯНВ.24!F12+ФЕВ.24!F12+МАР.24!F12+АПР.24!F12+МАЙ.24!F12+ИЮН.24!F12+ИЮЛ.24!F12+АВГ.24!F12+СЕН.24!F12+ОКТ.24!F12+НОЯ.24!F12+ДЕК.24!F12</f>
        <v>8290</v>
      </c>
      <c r="G13" s="42">
        <f t="shared" si="1"/>
        <v>3150</v>
      </c>
      <c r="H13" s="20">
        <f>ЯНВ.24!E12</f>
        <v>1050</v>
      </c>
      <c r="I13" s="20">
        <f>ФЕВ.24!E12</f>
        <v>1050</v>
      </c>
      <c r="J13" s="20">
        <f>МАР.24!E12</f>
        <v>1050</v>
      </c>
      <c r="K13" s="43">
        <f t="shared" si="2"/>
        <v>3150</v>
      </c>
      <c r="L13" s="20">
        <f>АПР.24!E12</f>
        <v>1050</v>
      </c>
      <c r="M13" s="44">
        <f>МАЙ.24!E12</f>
        <v>1050</v>
      </c>
      <c r="N13" s="44">
        <f>ИЮН.24!E12</f>
        <v>1050</v>
      </c>
      <c r="O13" s="45">
        <f t="shared" si="3"/>
        <v>3150</v>
      </c>
      <c r="P13" s="44">
        <f>ИЮЛ.24!E12</f>
        <v>1050</v>
      </c>
      <c r="Q13" s="44">
        <f>АВГ.24!E12</f>
        <v>1050</v>
      </c>
      <c r="R13" s="44">
        <f>СЕН.24!E12</f>
        <v>1050</v>
      </c>
      <c r="S13" s="46">
        <f t="shared" si="4"/>
        <v>3150</v>
      </c>
      <c r="T13" s="44">
        <f>ОКТ.24!E12</f>
        <v>1050</v>
      </c>
      <c r="U13" s="44">
        <f>НОЯ.24!E12</f>
        <v>1050</v>
      </c>
      <c r="V13" s="44">
        <f>ДЕК.24!E12</f>
        <v>1050</v>
      </c>
      <c r="W13" s="29"/>
      <c r="X13" s="9"/>
    </row>
    <row r="14" spans="1:24" ht="15.75" x14ac:dyDescent="0.25">
      <c r="A14" s="22"/>
      <c r="B14" s="121">
        <v>8</v>
      </c>
      <c r="C14" s="33"/>
      <c r="D14" s="54">
        <v>0</v>
      </c>
      <c r="E14" s="41">
        <f t="shared" si="0"/>
        <v>0</v>
      </c>
      <c r="F14" s="20">
        <f>ЯНВ.24!F13+ФЕВ.24!F13+МАР.24!F13+АПР.24!F13+МАЙ.24!F13+ИЮН.24!F13+ИЮЛ.24!F13+АВГ.24!F13+СЕН.24!F13+ОКТ.24!F13+НОЯ.24!F13+ДЕК.24!F13</f>
        <v>0</v>
      </c>
      <c r="G14" s="42">
        <f t="shared" si="1"/>
        <v>0</v>
      </c>
      <c r="H14" s="20">
        <f>ЯНВ.24!E13</f>
        <v>0</v>
      </c>
      <c r="I14" s="20">
        <f>ФЕВ.24!E13</f>
        <v>0</v>
      </c>
      <c r="J14" s="20">
        <f>МАР.24!E13</f>
        <v>0</v>
      </c>
      <c r="K14" s="43">
        <f t="shared" si="2"/>
        <v>0</v>
      </c>
      <c r="L14" s="20">
        <f>АПР.24!E13</f>
        <v>0</v>
      </c>
      <c r="M14" s="44">
        <f>МАЙ.24!E13</f>
        <v>0</v>
      </c>
      <c r="N14" s="44">
        <f>ИЮН.24!E13</f>
        <v>0</v>
      </c>
      <c r="O14" s="45">
        <f t="shared" si="3"/>
        <v>0</v>
      </c>
      <c r="P14" s="44">
        <f>ИЮЛ.24!E13</f>
        <v>0</v>
      </c>
      <c r="Q14" s="44">
        <f>АВГ.24!E13</f>
        <v>0</v>
      </c>
      <c r="R14" s="44">
        <f>СЕН.24!E13</f>
        <v>0</v>
      </c>
      <c r="S14" s="46">
        <f t="shared" si="4"/>
        <v>0</v>
      </c>
      <c r="T14" s="44">
        <f>ОКТ.24!E13</f>
        <v>0</v>
      </c>
      <c r="U14" s="44">
        <f>НОЯ.24!E13</f>
        <v>0</v>
      </c>
      <c r="V14" s="44">
        <f>ДЕК.24!E13</f>
        <v>0</v>
      </c>
      <c r="W14" s="29"/>
      <c r="X14" s="9"/>
    </row>
    <row r="15" spans="1:24" ht="15.75" x14ac:dyDescent="0.25">
      <c r="A15" s="22"/>
      <c r="B15" s="121">
        <v>9</v>
      </c>
      <c r="C15" s="33"/>
      <c r="D15" s="54">
        <v>0</v>
      </c>
      <c r="E15" s="41">
        <f t="shared" si="0"/>
        <v>0</v>
      </c>
      <c r="F15" s="20">
        <f>ЯНВ.24!F14+ФЕВ.24!F14+МАР.24!F14+АПР.24!F14+МАЙ.24!F14+ИЮН.24!F14+ИЮЛ.24!F14+АВГ.24!F14+СЕН.24!F14+ОКТ.24!F14+НОЯ.24!F14+ДЕК.24!F14</f>
        <v>0</v>
      </c>
      <c r="G15" s="42">
        <f t="shared" si="1"/>
        <v>0</v>
      </c>
      <c r="H15" s="20">
        <f>ЯНВ.24!E14</f>
        <v>0</v>
      </c>
      <c r="I15" s="20">
        <f>ФЕВ.24!E14</f>
        <v>0</v>
      </c>
      <c r="J15" s="20">
        <f>МАР.24!E14</f>
        <v>0</v>
      </c>
      <c r="K15" s="43">
        <f t="shared" si="2"/>
        <v>0</v>
      </c>
      <c r="L15" s="20">
        <f>АПР.24!E14</f>
        <v>0</v>
      </c>
      <c r="M15" s="44">
        <f>МАЙ.24!E14</f>
        <v>0</v>
      </c>
      <c r="N15" s="44">
        <f>ИЮН.24!E14</f>
        <v>0</v>
      </c>
      <c r="O15" s="45">
        <f t="shared" si="3"/>
        <v>0</v>
      </c>
      <c r="P15" s="44">
        <f>ИЮЛ.24!E14</f>
        <v>0</v>
      </c>
      <c r="Q15" s="44">
        <f>АВГ.24!E14</f>
        <v>0</v>
      </c>
      <c r="R15" s="44">
        <f>СЕН.24!E14</f>
        <v>0</v>
      </c>
      <c r="S15" s="46">
        <f t="shared" si="4"/>
        <v>0</v>
      </c>
      <c r="T15" s="44">
        <f>ОКТ.24!E14</f>
        <v>0</v>
      </c>
      <c r="U15" s="44">
        <f>НОЯ.24!E14</f>
        <v>0</v>
      </c>
      <c r="V15" s="44">
        <f>ДЕК.24!E14</f>
        <v>0</v>
      </c>
      <c r="W15" s="29"/>
      <c r="X15" s="9"/>
    </row>
    <row r="16" spans="1:24" ht="15.75" x14ac:dyDescent="0.25">
      <c r="A16" s="19"/>
      <c r="B16" s="121">
        <v>10</v>
      </c>
      <c r="C16" s="33" t="s">
        <v>26</v>
      </c>
      <c r="D16" s="54">
        <v>-220</v>
      </c>
      <c r="E16" s="41">
        <f t="shared" si="0"/>
        <v>-2100</v>
      </c>
      <c r="F16" s="20">
        <f>ЯНВ.24!F15+ФЕВ.24!F15+МАР.24!F15+АПР.24!F15+МАЙ.24!F15+ИЮН.24!F15+ИЮЛ.24!F15+АВГ.24!F15+СЕН.24!F15+ОКТ.24!F15+НОЯ.24!F15+ДЕК.24!F15</f>
        <v>10720</v>
      </c>
      <c r="G16" s="42">
        <f t="shared" si="1"/>
        <v>3150</v>
      </c>
      <c r="H16" s="20">
        <f>ЯНВ.24!E15</f>
        <v>1050</v>
      </c>
      <c r="I16" s="20">
        <f>ФЕВ.24!E15</f>
        <v>1050</v>
      </c>
      <c r="J16" s="20">
        <f>МАР.24!E15</f>
        <v>1050</v>
      </c>
      <c r="K16" s="43">
        <f t="shared" si="2"/>
        <v>3150</v>
      </c>
      <c r="L16" s="20">
        <f>АПР.24!E15</f>
        <v>1050</v>
      </c>
      <c r="M16" s="44">
        <f>МАЙ.24!E15</f>
        <v>1050</v>
      </c>
      <c r="N16" s="44">
        <f>ИЮН.24!E15</f>
        <v>1050</v>
      </c>
      <c r="O16" s="45">
        <f t="shared" si="3"/>
        <v>3150</v>
      </c>
      <c r="P16" s="44">
        <f>ИЮЛ.24!E15</f>
        <v>1050</v>
      </c>
      <c r="Q16" s="44">
        <f>АВГ.24!E15</f>
        <v>1050</v>
      </c>
      <c r="R16" s="44">
        <f>СЕН.24!E15</f>
        <v>1050</v>
      </c>
      <c r="S16" s="46">
        <f t="shared" si="4"/>
        <v>3150</v>
      </c>
      <c r="T16" s="44">
        <f>ОКТ.24!E15</f>
        <v>1050</v>
      </c>
      <c r="U16" s="44">
        <f>НОЯ.24!E15</f>
        <v>1050</v>
      </c>
      <c r="V16" s="44">
        <f>ДЕК.24!E15</f>
        <v>1050</v>
      </c>
      <c r="W16" s="29"/>
      <c r="X16" s="9"/>
    </row>
    <row r="17" spans="1:24" ht="15.75" x14ac:dyDescent="0.25">
      <c r="A17" s="19"/>
      <c r="B17" s="121">
        <v>11</v>
      </c>
      <c r="C17" s="33" t="s">
        <v>25</v>
      </c>
      <c r="D17" s="54">
        <v>-219.74</v>
      </c>
      <c r="E17" s="41">
        <f t="shared" si="0"/>
        <v>-1049.74</v>
      </c>
      <c r="F17" s="20">
        <f>ЯНВ.24!F16+ФЕВ.24!F16+МАР.24!F16+АПР.24!F16+МАЙ.24!F16+ИЮН.24!F16+ИЮЛ.24!F16+АВГ.24!F16+СЕН.24!F16+ОКТ.24!F16+НОЯ.24!F16+ДЕК.24!F16</f>
        <v>11770</v>
      </c>
      <c r="G17" s="42">
        <f t="shared" si="1"/>
        <v>3150</v>
      </c>
      <c r="H17" s="20">
        <f>ЯНВ.24!E16</f>
        <v>1050</v>
      </c>
      <c r="I17" s="20">
        <f>ФЕВ.24!E16</f>
        <v>1050</v>
      </c>
      <c r="J17" s="20">
        <f>МАР.24!E16</f>
        <v>1050</v>
      </c>
      <c r="K17" s="43">
        <f t="shared" si="2"/>
        <v>3150</v>
      </c>
      <c r="L17" s="20">
        <f>АПР.24!E16</f>
        <v>1050</v>
      </c>
      <c r="M17" s="44">
        <f>МАЙ.24!E16</f>
        <v>1050</v>
      </c>
      <c r="N17" s="44">
        <f>ИЮН.24!E16</f>
        <v>1050</v>
      </c>
      <c r="O17" s="45">
        <f t="shared" si="3"/>
        <v>3150</v>
      </c>
      <c r="P17" s="44">
        <f>ИЮЛ.24!E16</f>
        <v>1050</v>
      </c>
      <c r="Q17" s="44">
        <f>АВГ.24!E16</f>
        <v>1050</v>
      </c>
      <c r="R17" s="44">
        <f>СЕН.24!E16</f>
        <v>1050</v>
      </c>
      <c r="S17" s="46">
        <f t="shared" si="4"/>
        <v>3150</v>
      </c>
      <c r="T17" s="44">
        <f>ОКТ.24!E16</f>
        <v>1050</v>
      </c>
      <c r="U17" s="44">
        <f>НОЯ.24!E16</f>
        <v>1050</v>
      </c>
      <c r="V17" s="44">
        <f>ДЕК.24!E16</f>
        <v>1050</v>
      </c>
      <c r="W17" s="29"/>
      <c r="X17" s="9"/>
    </row>
    <row r="18" spans="1:24" ht="15.75" x14ac:dyDescent="0.25">
      <c r="A18" s="19"/>
      <c r="B18" s="121">
        <v>12</v>
      </c>
      <c r="C18" s="33" t="s">
        <v>48</v>
      </c>
      <c r="D18" s="54">
        <v>-35940</v>
      </c>
      <c r="E18" s="41">
        <f t="shared" si="0"/>
        <v>-48540</v>
      </c>
      <c r="F18" s="20">
        <f>ЯНВ.24!F17+ФЕВ.24!F17+МАР.24!F17+АПР.24!F17+МАЙ.24!F17+ИЮН.24!F17+ИЮЛ.24!F17+АВГ.24!F17+СЕН.24!F17+ОКТ.24!F17+НОЯ.24!F17+ДЕК.24!F17</f>
        <v>0</v>
      </c>
      <c r="G18" s="42">
        <f t="shared" si="1"/>
        <v>3150</v>
      </c>
      <c r="H18" s="20">
        <f>ЯНВ.24!E17</f>
        <v>1050</v>
      </c>
      <c r="I18" s="20">
        <f>ФЕВ.24!E17</f>
        <v>1050</v>
      </c>
      <c r="J18" s="20">
        <f>МАР.24!E17</f>
        <v>1050</v>
      </c>
      <c r="K18" s="43">
        <f t="shared" si="2"/>
        <v>3150</v>
      </c>
      <c r="L18" s="20">
        <f>АПР.24!E17</f>
        <v>1050</v>
      </c>
      <c r="M18" s="44">
        <f>МАЙ.24!E17</f>
        <v>1050</v>
      </c>
      <c r="N18" s="44">
        <f>ИЮН.24!E17</f>
        <v>1050</v>
      </c>
      <c r="O18" s="45">
        <f t="shared" si="3"/>
        <v>3150</v>
      </c>
      <c r="P18" s="44">
        <f>ИЮЛ.24!E17</f>
        <v>1050</v>
      </c>
      <c r="Q18" s="44">
        <f>АВГ.24!E17</f>
        <v>1050</v>
      </c>
      <c r="R18" s="44">
        <f>СЕН.24!E17</f>
        <v>1050</v>
      </c>
      <c r="S18" s="46">
        <f t="shared" si="4"/>
        <v>3150</v>
      </c>
      <c r="T18" s="44">
        <f>ОКТ.24!E17</f>
        <v>1050</v>
      </c>
      <c r="U18" s="44">
        <f>НОЯ.24!E17</f>
        <v>1050</v>
      </c>
      <c r="V18" s="44">
        <f>ДЕК.24!E17</f>
        <v>1050</v>
      </c>
      <c r="W18" s="29"/>
      <c r="X18" s="9"/>
    </row>
    <row r="19" spans="1:24" ht="15.75" x14ac:dyDescent="0.25">
      <c r="A19" s="19"/>
      <c r="B19" s="121">
        <v>13</v>
      </c>
      <c r="C19" s="33" t="s">
        <v>41</v>
      </c>
      <c r="D19" s="54">
        <v>-34000</v>
      </c>
      <c r="E19" s="41">
        <f t="shared" si="0"/>
        <v>-46600</v>
      </c>
      <c r="F19" s="20">
        <f>ЯНВ.24!F18+ФЕВ.24!F18+МАР.24!F18+АПР.24!F18+МАЙ.24!F18+ИЮН.24!F18+ИЮЛ.24!F18+АВГ.24!F18+СЕН.24!F18+ОКТ.24!F18+НОЯ.24!F18+ДЕК.24!F18</f>
        <v>0</v>
      </c>
      <c r="G19" s="42">
        <f t="shared" si="1"/>
        <v>3150</v>
      </c>
      <c r="H19" s="20">
        <f>ЯНВ.24!E18</f>
        <v>1050</v>
      </c>
      <c r="I19" s="20">
        <f>ФЕВ.24!E18</f>
        <v>1050</v>
      </c>
      <c r="J19" s="20">
        <f>МАР.24!E18</f>
        <v>1050</v>
      </c>
      <c r="K19" s="43">
        <f t="shared" si="2"/>
        <v>3150</v>
      </c>
      <c r="L19" s="20">
        <f>АПР.24!E18</f>
        <v>1050</v>
      </c>
      <c r="M19" s="44">
        <f>МАЙ.24!E18</f>
        <v>1050</v>
      </c>
      <c r="N19" s="44">
        <f>ИЮН.24!E18</f>
        <v>1050</v>
      </c>
      <c r="O19" s="45">
        <f t="shared" si="3"/>
        <v>3150</v>
      </c>
      <c r="P19" s="44">
        <f>ИЮЛ.24!E18</f>
        <v>1050</v>
      </c>
      <c r="Q19" s="44">
        <f>АВГ.24!E18</f>
        <v>1050</v>
      </c>
      <c r="R19" s="44">
        <f>СЕН.24!E18</f>
        <v>1050</v>
      </c>
      <c r="S19" s="46">
        <f t="shared" si="4"/>
        <v>3150</v>
      </c>
      <c r="T19" s="44">
        <f>ОКТ.24!E18</f>
        <v>1050</v>
      </c>
      <c r="U19" s="44">
        <f>НОЯ.24!E18</f>
        <v>1050</v>
      </c>
      <c r="V19" s="44">
        <f>ДЕК.24!E18</f>
        <v>1050</v>
      </c>
      <c r="W19" s="29"/>
      <c r="X19" s="9"/>
    </row>
    <row r="20" spans="1:24" ht="15.75" x14ac:dyDescent="0.25">
      <c r="A20" s="22"/>
      <c r="B20" s="121">
        <v>14</v>
      </c>
      <c r="C20" s="33" t="s">
        <v>41</v>
      </c>
      <c r="D20" s="54">
        <v>-34060</v>
      </c>
      <c r="E20" s="41">
        <f t="shared" si="0"/>
        <v>-46660</v>
      </c>
      <c r="F20" s="20">
        <f>ЯНВ.24!F19+ФЕВ.24!F19+МАР.24!F19+АПР.24!F19+МАЙ.24!F19+ИЮН.24!F19+ИЮЛ.24!F19+АВГ.24!F19+СЕН.24!F19+ОКТ.24!F19+НОЯ.24!F19+ДЕК.24!F19</f>
        <v>0</v>
      </c>
      <c r="G20" s="42">
        <f t="shared" si="1"/>
        <v>3150</v>
      </c>
      <c r="H20" s="20">
        <f>ЯНВ.24!E19</f>
        <v>1050</v>
      </c>
      <c r="I20" s="20">
        <f>ФЕВ.24!E19</f>
        <v>1050</v>
      </c>
      <c r="J20" s="20">
        <f>МАР.24!E19</f>
        <v>1050</v>
      </c>
      <c r="K20" s="43">
        <f t="shared" si="2"/>
        <v>3150</v>
      </c>
      <c r="L20" s="20">
        <f>АПР.24!E19</f>
        <v>1050</v>
      </c>
      <c r="M20" s="44">
        <f>МАЙ.24!E19</f>
        <v>1050</v>
      </c>
      <c r="N20" s="44">
        <f>ИЮН.24!E19</f>
        <v>1050</v>
      </c>
      <c r="O20" s="45">
        <f t="shared" si="3"/>
        <v>3150</v>
      </c>
      <c r="P20" s="44">
        <f>ИЮЛ.24!E19</f>
        <v>1050</v>
      </c>
      <c r="Q20" s="44">
        <f>АВГ.24!E19</f>
        <v>1050</v>
      </c>
      <c r="R20" s="44">
        <f>СЕН.24!E19</f>
        <v>1050</v>
      </c>
      <c r="S20" s="46">
        <f t="shared" si="4"/>
        <v>3150</v>
      </c>
      <c r="T20" s="44">
        <f>ОКТ.24!E19</f>
        <v>1050</v>
      </c>
      <c r="U20" s="44">
        <f>НОЯ.24!E19</f>
        <v>1050</v>
      </c>
      <c r="V20" s="44">
        <f>ДЕК.24!E19</f>
        <v>1050</v>
      </c>
      <c r="W20" s="29"/>
      <c r="X20" s="9"/>
    </row>
    <row r="21" spans="1:24" ht="15.75" x14ac:dyDescent="0.25">
      <c r="A21" s="19"/>
      <c r="B21" s="121">
        <v>15</v>
      </c>
      <c r="C21" s="33" t="s">
        <v>38</v>
      </c>
      <c r="D21" s="54">
        <v>-37220</v>
      </c>
      <c r="E21" s="41">
        <f t="shared" si="0"/>
        <v>-1050</v>
      </c>
      <c r="F21" s="20">
        <f>ЯНВ.24!F20+ФЕВ.24!F20+МАР.24!F20+АПР.24!F20+МАЙ.24!F20+ИЮН.24!F20+ИЮЛ.24!F20+АВГ.24!F20+СЕН.24!F20+ОКТ.24!F20+НОЯ.24!F20+ДЕК.24!F20</f>
        <v>48770</v>
      </c>
      <c r="G21" s="42">
        <f t="shared" si="1"/>
        <v>3150</v>
      </c>
      <c r="H21" s="20">
        <f>ЯНВ.24!E20</f>
        <v>1050</v>
      </c>
      <c r="I21" s="20">
        <f>ФЕВ.24!E20</f>
        <v>1050</v>
      </c>
      <c r="J21" s="20">
        <f>МАР.24!E20</f>
        <v>1050</v>
      </c>
      <c r="K21" s="43">
        <f t="shared" si="2"/>
        <v>3150</v>
      </c>
      <c r="L21" s="20">
        <f>АПР.24!E20</f>
        <v>1050</v>
      </c>
      <c r="M21" s="44">
        <f>МАЙ.24!E20</f>
        <v>1050</v>
      </c>
      <c r="N21" s="44">
        <f>ИЮН.24!E20</f>
        <v>1050</v>
      </c>
      <c r="O21" s="45">
        <f t="shared" si="3"/>
        <v>3150</v>
      </c>
      <c r="P21" s="44">
        <f>ИЮЛ.24!E20</f>
        <v>1050</v>
      </c>
      <c r="Q21" s="44">
        <f>АВГ.24!E20</f>
        <v>1050</v>
      </c>
      <c r="R21" s="44">
        <f>СЕН.24!E20</f>
        <v>1050</v>
      </c>
      <c r="S21" s="46">
        <f t="shared" si="4"/>
        <v>3150</v>
      </c>
      <c r="T21" s="44">
        <f>ОКТ.24!E20</f>
        <v>1050</v>
      </c>
      <c r="U21" s="44">
        <f>НОЯ.24!E20</f>
        <v>1050</v>
      </c>
      <c r="V21" s="44">
        <f>ДЕК.24!E20</f>
        <v>1050</v>
      </c>
      <c r="W21" s="29"/>
      <c r="X21" s="9"/>
    </row>
    <row r="22" spans="1:24" ht="15.75" x14ac:dyDescent="0.25">
      <c r="A22" s="19"/>
      <c r="B22" s="121">
        <v>16</v>
      </c>
      <c r="C22" s="33" t="s">
        <v>38</v>
      </c>
      <c r="D22" s="54">
        <v>-34060</v>
      </c>
      <c r="E22" s="41">
        <f t="shared" si="0"/>
        <v>-1050</v>
      </c>
      <c r="F22" s="20">
        <f>ЯНВ.24!F21+ФЕВ.24!F21+МАР.24!F21+АПР.24!F21+МАЙ.24!F21+ИЮН.24!F21+ИЮЛ.24!F21+АВГ.24!F21+СЕН.24!F21+ОКТ.24!F21+НОЯ.24!F21+ДЕК.24!F21</f>
        <v>45610</v>
      </c>
      <c r="G22" s="42">
        <f t="shared" si="1"/>
        <v>3150</v>
      </c>
      <c r="H22" s="20">
        <f>ЯНВ.24!E21</f>
        <v>1050</v>
      </c>
      <c r="I22" s="20">
        <f>ФЕВ.24!E21</f>
        <v>1050</v>
      </c>
      <c r="J22" s="20">
        <f>МАР.24!E21</f>
        <v>1050</v>
      </c>
      <c r="K22" s="43">
        <f t="shared" si="2"/>
        <v>3150</v>
      </c>
      <c r="L22" s="20">
        <f>АПР.24!E21</f>
        <v>1050</v>
      </c>
      <c r="M22" s="44">
        <f>МАЙ.24!E21</f>
        <v>1050</v>
      </c>
      <c r="N22" s="44">
        <f>ИЮН.24!E21</f>
        <v>1050</v>
      </c>
      <c r="O22" s="45">
        <f t="shared" si="3"/>
        <v>3150</v>
      </c>
      <c r="P22" s="44">
        <f>ИЮЛ.24!E21</f>
        <v>1050</v>
      </c>
      <c r="Q22" s="44">
        <f>АВГ.24!E21</f>
        <v>1050</v>
      </c>
      <c r="R22" s="44">
        <f>СЕН.24!E21</f>
        <v>1050</v>
      </c>
      <c r="S22" s="46">
        <f t="shared" si="4"/>
        <v>3150</v>
      </c>
      <c r="T22" s="44">
        <f>ОКТ.24!E21</f>
        <v>1050</v>
      </c>
      <c r="U22" s="44">
        <f>НОЯ.24!E21</f>
        <v>1050</v>
      </c>
      <c r="V22" s="44">
        <f>ДЕК.24!E21</f>
        <v>1050</v>
      </c>
      <c r="W22" s="29"/>
      <c r="X22" s="9"/>
    </row>
    <row r="23" spans="1:24" ht="15.75" x14ac:dyDescent="0.25">
      <c r="A23" s="19"/>
      <c r="B23" s="121">
        <v>17</v>
      </c>
      <c r="C23" s="33" t="s">
        <v>90</v>
      </c>
      <c r="D23" s="54">
        <v>-38760</v>
      </c>
      <c r="E23" s="41">
        <f t="shared" si="0"/>
        <v>-50310</v>
      </c>
      <c r="F23" s="20">
        <f>ЯНВ.24!F22+ФЕВ.24!F22+МАР.24!F22+АПР.24!F22+МАЙ.24!F22+ИЮН.24!F22+ИЮЛ.24!F22+АВГ.24!F22+СЕН.24!F22+ОКТ.24!F22+НОЯ.24!F22+ДЕК.24!F22</f>
        <v>0</v>
      </c>
      <c r="G23" s="42">
        <f t="shared" si="1"/>
        <v>3150</v>
      </c>
      <c r="H23" s="20">
        <f>ЯНВ.24!E22</f>
        <v>1050</v>
      </c>
      <c r="I23" s="20">
        <f>ФЕВ.24!E22</f>
        <v>1050</v>
      </c>
      <c r="J23" s="20">
        <f>МАР.24!E22</f>
        <v>1050</v>
      </c>
      <c r="K23" s="43">
        <f t="shared" si="2"/>
        <v>2100</v>
      </c>
      <c r="L23" s="20">
        <f>АПР.24!E22</f>
        <v>1050</v>
      </c>
      <c r="M23" s="44">
        <f>МАЙ.24!E22</f>
        <v>1050</v>
      </c>
      <c r="N23" s="44" t="s">
        <v>136</v>
      </c>
      <c r="O23" s="45">
        <f t="shared" si="3"/>
        <v>3150</v>
      </c>
      <c r="P23" s="44">
        <f>ИЮЛ.24!E22</f>
        <v>1050</v>
      </c>
      <c r="Q23" s="44">
        <f>АВГ.24!E22</f>
        <v>1050</v>
      </c>
      <c r="R23" s="44">
        <f>СЕН.24!E22</f>
        <v>1050</v>
      </c>
      <c r="S23" s="46">
        <f t="shared" si="4"/>
        <v>3150</v>
      </c>
      <c r="T23" s="44">
        <f>ОКТ.24!E22</f>
        <v>1050</v>
      </c>
      <c r="U23" s="44">
        <f>НОЯ.24!E22</f>
        <v>1050</v>
      </c>
      <c r="V23" s="44">
        <f>ДЕК.24!E22</f>
        <v>1050</v>
      </c>
      <c r="W23" s="29"/>
      <c r="X23" s="9"/>
    </row>
    <row r="24" spans="1:24" ht="15.75" x14ac:dyDescent="0.25">
      <c r="A24" s="19"/>
      <c r="B24" s="121">
        <v>18</v>
      </c>
      <c r="C24" s="33" t="s">
        <v>90</v>
      </c>
      <c r="D24" s="54">
        <v>-39700</v>
      </c>
      <c r="E24" s="41">
        <f t="shared" si="0"/>
        <v>-52300</v>
      </c>
      <c r="F24" s="20">
        <f>ЯНВ.24!F23+ФЕВ.24!F23+МАР.24!F23+АПР.24!F23+МАЙ.24!F23+ИЮН.24!F23+ИЮЛ.24!F23+АВГ.24!F23+СЕН.24!F23+ОКТ.24!F23+НОЯ.24!F23+ДЕК.24!F23</f>
        <v>0</v>
      </c>
      <c r="G24" s="42">
        <f t="shared" si="1"/>
        <v>3150</v>
      </c>
      <c r="H24" s="20">
        <f>ЯНВ.24!E23</f>
        <v>1050</v>
      </c>
      <c r="I24" s="20">
        <f>ФЕВ.24!E23</f>
        <v>1050</v>
      </c>
      <c r="J24" s="20">
        <f>МАР.24!E23</f>
        <v>1050</v>
      </c>
      <c r="K24" s="43">
        <f t="shared" si="2"/>
        <v>3150</v>
      </c>
      <c r="L24" s="20">
        <f>АПР.24!E23</f>
        <v>1050</v>
      </c>
      <c r="M24" s="44">
        <f>МАЙ.24!E23</f>
        <v>1050</v>
      </c>
      <c r="N24" s="44">
        <f>ИЮН.24!E23</f>
        <v>1050</v>
      </c>
      <c r="O24" s="45">
        <f t="shared" si="3"/>
        <v>3150</v>
      </c>
      <c r="P24" s="44">
        <f>ИЮЛ.24!E23</f>
        <v>1050</v>
      </c>
      <c r="Q24" s="44">
        <f>АВГ.24!E23</f>
        <v>1050</v>
      </c>
      <c r="R24" s="44">
        <f>СЕН.24!E23</f>
        <v>1050</v>
      </c>
      <c r="S24" s="46">
        <f t="shared" si="4"/>
        <v>3150</v>
      </c>
      <c r="T24" s="44">
        <f>ОКТ.24!E23</f>
        <v>1050</v>
      </c>
      <c r="U24" s="44">
        <f>НОЯ.24!E23</f>
        <v>1050</v>
      </c>
      <c r="V24" s="44">
        <f>ДЕК.24!E23</f>
        <v>1050</v>
      </c>
      <c r="W24" s="29"/>
      <c r="X24" s="9"/>
    </row>
    <row r="25" spans="1:24" ht="15.75" x14ac:dyDescent="0.25">
      <c r="A25" s="22"/>
      <c r="B25" s="121">
        <v>19</v>
      </c>
      <c r="C25" s="33" t="s">
        <v>91</v>
      </c>
      <c r="D25" s="54">
        <v>-38760</v>
      </c>
      <c r="E25" s="41">
        <f t="shared" si="0"/>
        <v>-51360</v>
      </c>
      <c r="F25" s="20">
        <f>ЯНВ.24!F24+ФЕВ.24!F24+МАР.24!F24+АПР.24!F24+МАЙ.24!F24+ИЮН.24!F24+ИЮЛ.24!F24+АВГ.24!F24+СЕН.24!F24+ОКТ.24!F24+НОЯ.24!F24+ДЕК.24!F24</f>
        <v>0</v>
      </c>
      <c r="G25" s="42">
        <f t="shared" ref="G25:G88" si="5">H25+I25+J25</f>
        <v>3150</v>
      </c>
      <c r="H25" s="20">
        <f>ЯНВ.24!E24</f>
        <v>1050</v>
      </c>
      <c r="I25" s="20">
        <f>ФЕВ.24!E24</f>
        <v>1050</v>
      </c>
      <c r="J25" s="20">
        <f>МАР.24!E24</f>
        <v>1050</v>
      </c>
      <c r="K25" s="43">
        <f t="shared" ref="K25:K88" si="6">SUM(L25:N25)</f>
        <v>3150</v>
      </c>
      <c r="L25" s="20">
        <f>АПР.24!E24</f>
        <v>1050</v>
      </c>
      <c r="M25" s="44">
        <f>МАЙ.24!E24</f>
        <v>1050</v>
      </c>
      <c r="N25" s="44">
        <f>ИЮН.24!E24</f>
        <v>1050</v>
      </c>
      <c r="O25" s="45">
        <f t="shared" ref="O25:O88" si="7">P25+Q25+R25</f>
        <v>3150</v>
      </c>
      <c r="P25" s="44">
        <f>ИЮЛ.24!E24</f>
        <v>1050</v>
      </c>
      <c r="Q25" s="44">
        <f>АВГ.24!E24</f>
        <v>1050</v>
      </c>
      <c r="R25" s="44">
        <f>СЕН.24!E24</f>
        <v>1050</v>
      </c>
      <c r="S25" s="46">
        <f t="shared" ref="S25:S88" si="8">T25+U25+V25</f>
        <v>3150</v>
      </c>
      <c r="T25" s="44">
        <f>ОКТ.24!E24</f>
        <v>1050</v>
      </c>
      <c r="U25" s="44">
        <f>НОЯ.24!E24</f>
        <v>1050</v>
      </c>
      <c r="V25" s="44">
        <f>ДЕК.24!E24</f>
        <v>1050</v>
      </c>
      <c r="W25" s="29"/>
      <c r="X25" s="9"/>
    </row>
    <row r="26" spans="1:24" ht="15.75" x14ac:dyDescent="0.25">
      <c r="A26" s="19"/>
      <c r="B26" s="121">
        <v>20</v>
      </c>
      <c r="C26" s="33" t="s">
        <v>42</v>
      </c>
      <c r="D26" s="54">
        <v>-34060</v>
      </c>
      <c r="E26" s="41">
        <f t="shared" si="0"/>
        <v>-46660</v>
      </c>
      <c r="F26" s="20">
        <f>ЯНВ.24!F25+ФЕВ.24!F25+МАР.24!F25+АПР.24!F25+МАЙ.24!F25+ИЮН.24!F25+ИЮЛ.24!F25+АВГ.24!F25+СЕН.24!F25+ОКТ.24!F25+НОЯ.24!F25+ДЕК.24!F25</f>
        <v>0</v>
      </c>
      <c r="G26" s="42">
        <f t="shared" si="5"/>
        <v>3150</v>
      </c>
      <c r="H26" s="20">
        <f>ЯНВ.24!E25</f>
        <v>1050</v>
      </c>
      <c r="I26" s="20">
        <f>ФЕВ.24!E25</f>
        <v>1050</v>
      </c>
      <c r="J26" s="20">
        <f>МАР.24!E25</f>
        <v>1050</v>
      </c>
      <c r="K26" s="43">
        <f t="shared" si="6"/>
        <v>3150</v>
      </c>
      <c r="L26" s="20">
        <f>АПР.24!E25</f>
        <v>1050</v>
      </c>
      <c r="M26" s="44">
        <f>МАЙ.24!E25</f>
        <v>1050</v>
      </c>
      <c r="N26" s="44">
        <f>ИЮН.24!E25</f>
        <v>1050</v>
      </c>
      <c r="O26" s="45">
        <f t="shared" si="7"/>
        <v>3150</v>
      </c>
      <c r="P26" s="44">
        <f>ИЮЛ.24!E25</f>
        <v>1050</v>
      </c>
      <c r="Q26" s="44">
        <f>АВГ.24!E25</f>
        <v>1050</v>
      </c>
      <c r="R26" s="44">
        <f>СЕН.24!E25</f>
        <v>1050</v>
      </c>
      <c r="S26" s="46">
        <f t="shared" si="8"/>
        <v>3150</v>
      </c>
      <c r="T26" s="44">
        <f>ОКТ.24!E25</f>
        <v>1050</v>
      </c>
      <c r="U26" s="44">
        <f>НОЯ.24!E25</f>
        <v>1050</v>
      </c>
      <c r="V26" s="44">
        <f>ДЕК.24!E25</f>
        <v>1050</v>
      </c>
      <c r="W26" s="29"/>
      <c r="X26" s="9"/>
    </row>
    <row r="27" spans="1:24" ht="15.75" x14ac:dyDescent="0.25">
      <c r="A27" s="47"/>
      <c r="B27" s="121">
        <v>21</v>
      </c>
      <c r="C27" s="33" t="s">
        <v>92</v>
      </c>
      <c r="D27" s="54">
        <v>-36880</v>
      </c>
      <c r="E27" s="41">
        <f t="shared" si="0"/>
        <v>-49480</v>
      </c>
      <c r="F27" s="20">
        <f>ЯНВ.24!F26+ФЕВ.24!F26+МАР.24!F26+АПР.24!F26+МАЙ.24!F26+ИЮН.24!F26+ИЮЛ.24!F26+АВГ.24!F26+СЕН.24!F26+ОКТ.24!F26+НОЯ.24!F26+ДЕК.24!F26</f>
        <v>0</v>
      </c>
      <c r="G27" s="42">
        <f t="shared" si="5"/>
        <v>3150</v>
      </c>
      <c r="H27" s="20">
        <f>ЯНВ.24!E26</f>
        <v>1050</v>
      </c>
      <c r="I27" s="20">
        <f>ФЕВ.24!E26</f>
        <v>1050</v>
      </c>
      <c r="J27" s="20">
        <f>МАР.24!E26</f>
        <v>1050</v>
      </c>
      <c r="K27" s="43">
        <f t="shared" si="6"/>
        <v>3150</v>
      </c>
      <c r="L27" s="20">
        <f>АПР.24!E26</f>
        <v>1050</v>
      </c>
      <c r="M27" s="44">
        <f>МАЙ.24!E26</f>
        <v>1050</v>
      </c>
      <c r="N27" s="44">
        <f>ИЮН.24!E26</f>
        <v>1050</v>
      </c>
      <c r="O27" s="45">
        <f t="shared" si="7"/>
        <v>3150</v>
      </c>
      <c r="P27" s="44">
        <f>ИЮЛ.24!E26</f>
        <v>1050</v>
      </c>
      <c r="Q27" s="44">
        <f>АВГ.24!E26</f>
        <v>1050</v>
      </c>
      <c r="R27" s="44">
        <f>СЕН.24!E26</f>
        <v>1050</v>
      </c>
      <c r="S27" s="46">
        <f t="shared" si="8"/>
        <v>3150</v>
      </c>
      <c r="T27" s="44">
        <f>ОКТ.24!E26</f>
        <v>1050</v>
      </c>
      <c r="U27" s="44">
        <f>НОЯ.24!E26</f>
        <v>1050</v>
      </c>
      <c r="V27" s="44">
        <f>ДЕК.24!E26</f>
        <v>1050</v>
      </c>
      <c r="W27" s="29"/>
      <c r="X27" s="9"/>
    </row>
    <row r="28" spans="1:24" ht="15.75" x14ac:dyDescent="0.25">
      <c r="A28" s="19"/>
      <c r="B28" s="121">
        <v>22</v>
      </c>
      <c r="C28" s="33" t="s">
        <v>57</v>
      </c>
      <c r="D28" s="54">
        <v>-58011</v>
      </c>
      <c r="E28" s="41">
        <f t="shared" si="0"/>
        <v>-70611</v>
      </c>
      <c r="F28" s="20">
        <f>ЯНВ.24!F27+ФЕВ.24!F27+МАР.24!F27+АПР.24!F27+МАЙ.24!F27+ИЮН.24!F27+ИЮЛ.24!F27+АВГ.24!F27+СЕН.24!F27+ОКТ.24!F27+НОЯ.24!F27+ДЕК.24!F27</f>
        <v>0</v>
      </c>
      <c r="G28" s="42">
        <f t="shared" si="5"/>
        <v>3150</v>
      </c>
      <c r="H28" s="20">
        <f>ЯНВ.24!E27</f>
        <v>1050</v>
      </c>
      <c r="I28" s="20">
        <f>ФЕВ.24!E27</f>
        <v>1050</v>
      </c>
      <c r="J28" s="20">
        <f>МАР.24!E27</f>
        <v>1050</v>
      </c>
      <c r="K28" s="43">
        <f t="shared" si="6"/>
        <v>3150</v>
      </c>
      <c r="L28" s="20">
        <f>АПР.24!E27</f>
        <v>1050</v>
      </c>
      <c r="M28" s="44">
        <f>МАЙ.24!E27</f>
        <v>1050</v>
      </c>
      <c r="N28" s="44">
        <f>ИЮН.24!E27</f>
        <v>1050</v>
      </c>
      <c r="O28" s="45">
        <f t="shared" si="7"/>
        <v>3150</v>
      </c>
      <c r="P28" s="44">
        <f>ИЮЛ.24!E27</f>
        <v>1050</v>
      </c>
      <c r="Q28" s="44">
        <f>АВГ.24!E27</f>
        <v>1050</v>
      </c>
      <c r="R28" s="44">
        <f>СЕН.24!E27</f>
        <v>1050</v>
      </c>
      <c r="S28" s="46">
        <f t="shared" si="8"/>
        <v>3150</v>
      </c>
      <c r="T28" s="44">
        <f>ОКТ.24!E27</f>
        <v>1050</v>
      </c>
      <c r="U28" s="44">
        <f>НОЯ.24!E27</f>
        <v>1050</v>
      </c>
      <c r="V28" s="44">
        <f>ДЕК.24!E27</f>
        <v>1050</v>
      </c>
      <c r="W28" s="29"/>
      <c r="X28" s="9"/>
    </row>
    <row r="29" spans="1:24" ht="15.75" x14ac:dyDescent="0.25">
      <c r="A29" s="19"/>
      <c r="B29" s="121">
        <v>23</v>
      </c>
      <c r="C29" s="33" t="s">
        <v>343</v>
      </c>
      <c r="D29" s="54">
        <v>-7840</v>
      </c>
      <c r="E29" s="41">
        <f t="shared" ref="E29:E88" si="9">F29-G29-K29-O29-S29+D29</f>
        <v>-20440</v>
      </c>
      <c r="F29" s="20">
        <f>ЯНВ.24!F28+ФЕВ.24!F28+МАР.24!F28+АПР.24!F28+МАЙ.24!F28+ИЮН.24!F28+ИЮЛ.24!F28+АВГ.24!F28+СЕН.24!F28+ОКТ.24!F28+НОЯ.24!F28+ДЕК.24!F28</f>
        <v>0</v>
      </c>
      <c r="G29" s="42">
        <f t="shared" si="5"/>
        <v>3150</v>
      </c>
      <c r="H29" s="20">
        <f>ЯНВ.24!E28</f>
        <v>1050</v>
      </c>
      <c r="I29" s="20">
        <f>ФЕВ.24!E28</f>
        <v>1050</v>
      </c>
      <c r="J29" s="20">
        <f>МАР.24!E28</f>
        <v>1050</v>
      </c>
      <c r="K29" s="43">
        <f t="shared" si="6"/>
        <v>3150</v>
      </c>
      <c r="L29" s="20">
        <f>АПР.24!E28</f>
        <v>1050</v>
      </c>
      <c r="M29" s="44">
        <f>МАЙ.24!E28</f>
        <v>1050</v>
      </c>
      <c r="N29" s="44">
        <f>ИЮН.24!E28</f>
        <v>1050</v>
      </c>
      <c r="O29" s="45">
        <f t="shared" si="7"/>
        <v>3150</v>
      </c>
      <c r="P29" s="44">
        <f>ИЮЛ.24!E28</f>
        <v>1050</v>
      </c>
      <c r="Q29" s="44">
        <f>АВГ.24!E28</f>
        <v>1050</v>
      </c>
      <c r="R29" s="44">
        <f>СЕН.24!E28</f>
        <v>1050</v>
      </c>
      <c r="S29" s="46">
        <f t="shared" si="8"/>
        <v>3150</v>
      </c>
      <c r="T29" s="44">
        <f>ОКТ.24!E28</f>
        <v>1050</v>
      </c>
      <c r="U29" s="44">
        <f>НОЯ.24!E28</f>
        <v>1050</v>
      </c>
      <c r="V29" s="44">
        <f>ДЕК.24!E28</f>
        <v>1050</v>
      </c>
      <c r="W29" s="29"/>
      <c r="X29" s="9"/>
    </row>
    <row r="30" spans="1:24" ht="15.75" x14ac:dyDescent="0.25">
      <c r="A30" s="19"/>
      <c r="B30" s="121">
        <v>24</v>
      </c>
      <c r="C30" s="33" t="s">
        <v>58</v>
      </c>
      <c r="D30" s="54">
        <v>-2100</v>
      </c>
      <c r="E30" s="41">
        <f t="shared" si="9"/>
        <v>5300</v>
      </c>
      <c r="F30" s="20">
        <f>ЯНВ.24!F29+ФЕВ.24!F29+МАР.24!F29+АПР.24!F29+МАЙ.24!F29+ИЮН.24!F29+ИЮЛ.24!F29+АВГ.24!F29+СЕН.24!F29+ОКТ.24!F29+НОЯ.24!F29+ДЕК.24!F29</f>
        <v>20000</v>
      </c>
      <c r="G30" s="42">
        <f t="shared" si="5"/>
        <v>3150</v>
      </c>
      <c r="H30" s="20">
        <f>ЯНВ.24!E29</f>
        <v>1050</v>
      </c>
      <c r="I30" s="20">
        <f>ФЕВ.24!E29</f>
        <v>1050</v>
      </c>
      <c r="J30" s="20">
        <f>МАР.24!E29</f>
        <v>1050</v>
      </c>
      <c r="K30" s="43">
        <f t="shared" si="6"/>
        <v>3150</v>
      </c>
      <c r="L30" s="20">
        <f>АПР.24!E29</f>
        <v>1050</v>
      </c>
      <c r="M30" s="44">
        <f>МАЙ.24!E29</f>
        <v>1050</v>
      </c>
      <c r="N30" s="44">
        <f>ИЮН.24!E29</f>
        <v>1050</v>
      </c>
      <c r="O30" s="45">
        <f t="shared" si="7"/>
        <v>3150</v>
      </c>
      <c r="P30" s="44">
        <f>ИЮЛ.24!E29</f>
        <v>1050</v>
      </c>
      <c r="Q30" s="44">
        <f>АВГ.24!E29</f>
        <v>1050</v>
      </c>
      <c r="R30" s="44">
        <f>СЕН.24!E29</f>
        <v>1050</v>
      </c>
      <c r="S30" s="46">
        <f t="shared" si="8"/>
        <v>3150</v>
      </c>
      <c r="T30" s="44">
        <f>ОКТ.24!E29</f>
        <v>1050</v>
      </c>
      <c r="U30" s="44">
        <f>НОЯ.24!E29</f>
        <v>1050</v>
      </c>
      <c r="V30" s="44">
        <f>ДЕК.24!E29</f>
        <v>1050</v>
      </c>
      <c r="W30" s="29"/>
      <c r="X30" s="9"/>
    </row>
    <row r="31" spans="1:24" ht="15.75" x14ac:dyDescent="0.25">
      <c r="A31" s="19"/>
      <c r="B31" s="121">
        <v>25</v>
      </c>
      <c r="C31" s="33" t="s">
        <v>10</v>
      </c>
      <c r="D31" s="54">
        <v>2289</v>
      </c>
      <c r="E31" s="41">
        <f t="shared" si="9"/>
        <v>0</v>
      </c>
      <c r="F31" s="20">
        <f>ЯНВ.24!F30+ФЕВ.24!F30+МАР.24!F30+АПР.24!F30+МАЙ.24!F30+ИЮН.24!F30+ИЮЛ.24!F30+АВГ.24!F30+СЕН.24!F30+ОКТ.24!F30+НОЯ.24!F30+ДЕК.24!F30</f>
        <v>10311</v>
      </c>
      <c r="G31" s="42">
        <f t="shared" si="5"/>
        <v>3150</v>
      </c>
      <c r="H31" s="20">
        <f>ЯНВ.24!E30</f>
        <v>1050</v>
      </c>
      <c r="I31" s="20">
        <f>ФЕВ.24!E30</f>
        <v>1050</v>
      </c>
      <c r="J31" s="20">
        <f>МАР.24!E30</f>
        <v>1050</v>
      </c>
      <c r="K31" s="43">
        <f t="shared" si="6"/>
        <v>3150</v>
      </c>
      <c r="L31" s="20">
        <f>АПР.24!E30</f>
        <v>1050</v>
      </c>
      <c r="M31" s="44">
        <f>МАЙ.24!E30</f>
        <v>1050</v>
      </c>
      <c r="N31" s="44">
        <f>ИЮН.24!E30</f>
        <v>1050</v>
      </c>
      <c r="O31" s="45">
        <f t="shared" si="7"/>
        <v>3150</v>
      </c>
      <c r="P31" s="44">
        <f>ИЮЛ.24!E30</f>
        <v>1050</v>
      </c>
      <c r="Q31" s="44">
        <f>АВГ.24!E30</f>
        <v>1050</v>
      </c>
      <c r="R31" s="44">
        <f>СЕН.24!E30</f>
        <v>1050</v>
      </c>
      <c r="S31" s="46">
        <f t="shared" si="8"/>
        <v>3150</v>
      </c>
      <c r="T31" s="44">
        <f>ОКТ.24!E30</f>
        <v>1050</v>
      </c>
      <c r="U31" s="44">
        <f>НОЯ.24!E30</f>
        <v>1050</v>
      </c>
      <c r="V31" s="44">
        <f>ДЕК.24!E30</f>
        <v>1050</v>
      </c>
      <c r="W31" s="29"/>
      <c r="X31" s="9"/>
    </row>
    <row r="32" spans="1:24" ht="15.75" x14ac:dyDescent="0.25">
      <c r="A32" s="19"/>
      <c r="B32" s="121">
        <v>26</v>
      </c>
      <c r="C32" s="33" t="s">
        <v>125</v>
      </c>
      <c r="D32" s="54">
        <v>-1016</v>
      </c>
      <c r="E32" s="41">
        <f t="shared" si="9"/>
        <v>-1016</v>
      </c>
      <c r="F32" s="20">
        <f>ЯНВ.24!F31+ФЕВ.24!F31+МАР.24!F31+АПР.24!F31+МАЙ.24!F31+ИЮН.24!F31+ИЮЛ.24!F31+АВГ.24!F31+СЕН.24!F31+ОКТ.24!F31+НОЯ.24!F31+ДЕК.24!F31</f>
        <v>12600</v>
      </c>
      <c r="G32" s="42">
        <f t="shared" si="5"/>
        <v>3150</v>
      </c>
      <c r="H32" s="20">
        <f>ЯНВ.24!E31</f>
        <v>1050</v>
      </c>
      <c r="I32" s="20">
        <f>ФЕВ.24!E31</f>
        <v>1050</v>
      </c>
      <c r="J32" s="20">
        <f>МАР.24!E31</f>
        <v>1050</v>
      </c>
      <c r="K32" s="43">
        <f t="shared" si="6"/>
        <v>3150</v>
      </c>
      <c r="L32" s="20">
        <f>АПР.24!E31</f>
        <v>1050</v>
      </c>
      <c r="M32" s="44">
        <f>МАЙ.24!E31</f>
        <v>1050</v>
      </c>
      <c r="N32" s="44">
        <f>ИЮН.24!E31</f>
        <v>1050</v>
      </c>
      <c r="O32" s="45">
        <f t="shared" si="7"/>
        <v>3150</v>
      </c>
      <c r="P32" s="44">
        <f>ИЮЛ.24!E31</f>
        <v>1050</v>
      </c>
      <c r="Q32" s="44">
        <f>АВГ.24!E31</f>
        <v>1050</v>
      </c>
      <c r="R32" s="44">
        <f>СЕН.24!E31</f>
        <v>1050</v>
      </c>
      <c r="S32" s="46">
        <f t="shared" si="8"/>
        <v>3150</v>
      </c>
      <c r="T32" s="44">
        <f>ОКТ.24!E31</f>
        <v>1050</v>
      </c>
      <c r="U32" s="44">
        <f>НОЯ.24!E31</f>
        <v>1050</v>
      </c>
      <c r="V32" s="44">
        <f>ДЕК.24!E31</f>
        <v>1050</v>
      </c>
      <c r="W32" s="29"/>
      <c r="X32" s="9"/>
    </row>
    <row r="33" spans="1:24" ht="15.75" x14ac:dyDescent="0.25">
      <c r="A33" s="22"/>
      <c r="B33" s="121">
        <v>27</v>
      </c>
      <c r="C33" s="33" t="s">
        <v>59</v>
      </c>
      <c r="D33" s="54">
        <v>2914</v>
      </c>
      <c r="E33" s="41">
        <f t="shared" si="9"/>
        <v>3964</v>
      </c>
      <c r="F33" s="20">
        <f>ЯНВ.24!F32+ФЕВ.24!F32+МАР.24!F32+АПР.24!F32+МАЙ.24!F32+ИЮН.24!F32+ИЮЛ.24!F32+АВГ.24!F32+СЕН.24!F32+ОКТ.24!F32+НОЯ.24!F32+ДЕК.24!F32</f>
        <v>13650</v>
      </c>
      <c r="G33" s="42">
        <f t="shared" si="5"/>
        <v>3150</v>
      </c>
      <c r="H33" s="20">
        <f>ЯНВ.24!E32</f>
        <v>1050</v>
      </c>
      <c r="I33" s="20">
        <f>ФЕВ.24!E32</f>
        <v>1050</v>
      </c>
      <c r="J33" s="20">
        <f>МАР.24!E32</f>
        <v>1050</v>
      </c>
      <c r="K33" s="43">
        <f t="shared" si="6"/>
        <v>3150</v>
      </c>
      <c r="L33" s="20">
        <f>АПР.24!E32</f>
        <v>1050</v>
      </c>
      <c r="M33" s="44">
        <f>МАЙ.24!E32</f>
        <v>1050</v>
      </c>
      <c r="N33" s="44">
        <f>ИЮН.24!E32</f>
        <v>1050</v>
      </c>
      <c r="O33" s="45">
        <f t="shared" si="7"/>
        <v>3150</v>
      </c>
      <c r="P33" s="44">
        <f>ИЮЛ.24!E32</f>
        <v>1050</v>
      </c>
      <c r="Q33" s="44">
        <f>АВГ.24!E32</f>
        <v>1050</v>
      </c>
      <c r="R33" s="44">
        <f>СЕН.24!E32</f>
        <v>1050</v>
      </c>
      <c r="S33" s="46">
        <f t="shared" si="8"/>
        <v>3150</v>
      </c>
      <c r="T33" s="44">
        <f>ОКТ.24!E32</f>
        <v>1050</v>
      </c>
      <c r="U33" s="44">
        <f>НОЯ.24!E32</f>
        <v>1050</v>
      </c>
      <c r="V33" s="44">
        <f>ДЕК.24!E32</f>
        <v>1050</v>
      </c>
      <c r="W33" s="29"/>
      <c r="X33" s="9"/>
    </row>
    <row r="34" spans="1:24" ht="15.75" x14ac:dyDescent="0.25">
      <c r="A34" s="22"/>
      <c r="B34" s="121">
        <v>28</v>
      </c>
      <c r="C34" s="33" t="s">
        <v>60</v>
      </c>
      <c r="D34" s="54">
        <v>500</v>
      </c>
      <c r="E34" s="41">
        <f t="shared" si="9"/>
        <v>900</v>
      </c>
      <c r="F34" s="20">
        <f>ЯНВ.24!F33+ФЕВ.24!F33+МАР.24!F33+АПР.24!F33+МАЙ.24!F33+ИЮН.24!F33+ИЮЛ.24!F33+АВГ.24!F33+СЕН.24!F33+ОКТ.24!F33+НОЯ.24!F33+ДЕК.24!F33</f>
        <v>13000</v>
      </c>
      <c r="G34" s="42">
        <f t="shared" si="5"/>
        <v>3150</v>
      </c>
      <c r="H34" s="20">
        <f>ЯНВ.24!E33</f>
        <v>1050</v>
      </c>
      <c r="I34" s="20">
        <f>ФЕВ.24!E33</f>
        <v>1050</v>
      </c>
      <c r="J34" s="20">
        <f>МАР.24!E33</f>
        <v>1050</v>
      </c>
      <c r="K34" s="43">
        <f t="shared" si="6"/>
        <v>3150</v>
      </c>
      <c r="L34" s="20">
        <f>АПР.24!E33</f>
        <v>1050</v>
      </c>
      <c r="M34" s="44">
        <f>МАЙ.24!E33</f>
        <v>1050</v>
      </c>
      <c r="N34" s="44">
        <f>ИЮН.24!E33</f>
        <v>1050</v>
      </c>
      <c r="O34" s="45">
        <f t="shared" si="7"/>
        <v>3150</v>
      </c>
      <c r="P34" s="44">
        <f>ИЮЛ.24!E33</f>
        <v>1050</v>
      </c>
      <c r="Q34" s="44">
        <f>АВГ.24!E33</f>
        <v>1050</v>
      </c>
      <c r="R34" s="44">
        <f>СЕН.24!E33</f>
        <v>1050</v>
      </c>
      <c r="S34" s="46">
        <f t="shared" si="8"/>
        <v>3150</v>
      </c>
      <c r="T34" s="44">
        <f>ОКТ.24!E33</f>
        <v>1050</v>
      </c>
      <c r="U34" s="44">
        <f>НОЯ.24!E33</f>
        <v>1050</v>
      </c>
      <c r="V34" s="44">
        <f>ДЕК.24!E33</f>
        <v>1050</v>
      </c>
      <c r="W34" s="29"/>
      <c r="X34" s="9"/>
    </row>
    <row r="35" spans="1:24" ht="15.75" x14ac:dyDescent="0.25">
      <c r="A35" s="19"/>
      <c r="B35" s="121">
        <v>29</v>
      </c>
      <c r="C35" s="33" t="s">
        <v>27</v>
      </c>
      <c r="D35" s="54">
        <v>-11500</v>
      </c>
      <c r="E35" s="41">
        <f t="shared" si="9"/>
        <v>-24100</v>
      </c>
      <c r="F35" s="20">
        <f>ЯНВ.24!F34+ФЕВ.24!F34+МАР.24!F34+АПР.24!F34+МАЙ.24!F34+ИЮН.24!F34+ИЮЛ.24!F34+АВГ.24!F34+СЕН.24!F34+ОКТ.24!F34+НОЯ.24!F34+ДЕК.24!F34</f>
        <v>0</v>
      </c>
      <c r="G35" s="42">
        <f t="shared" si="5"/>
        <v>3150</v>
      </c>
      <c r="H35" s="20">
        <f>ЯНВ.24!E34</f>
        <v>1050</v>
      </c>
      <c r="I35" s="20">
        <f>ФЕВ.24!E34</f>
        <v>1050</v>
      </c>
      <c r="J35" s="20">
        <f>МАР.24!E34</f>
        <v>1050</v>
      </c>
      <c r="K35" s="43">
        <f t="shared" si="6"/>
        <v>3150</v>
      </c>
      <c r="L35" s="20">
        <f>АПР.24!E34</f>
        <v>1050</v>
      </c>
      <c r="M35" s="44">
        <f>МАЙ.24!E34</f>
        <v>1050</v>
      </c>
      <c r="N35" s="44">
        <f>ИЮН.24!E34</f>
        <v>1050</v>
      </c>
      <c r="O35" s="45">
        <f t="shared" si="7"/>
        <v>3150</v>
      </c>
      <c r="P35" s="44">
        <f>ИЮЛ.24!E34</f>
        <v>1050</v>
      </c>
      <c r="Q35" s="44">
        <f>АВГ.24!E34</f>
        <v>1050</v>
      </c>
      <c r="R35" s="44">
        <f>СЕН.24!E34</f>
        <v>1050</v>
      </c>
      <c r="S35" s="46">
        <f t="shared" si="8"/>
        <v>3150</v>
      </c>
      <c r="T35" s="44">
        <f>ОКТ.24!E34</f>
        <v>1050</v>
      </c>
      <c r="U35" s="44">
        <f>НОЯ.24!E34</f>
        <v>1050</v>
      </c>
      <c r="V35" s="44">
        <f>ДЕК.24!E34</f>
        <v>1050</v>
      </c>
      <c r="W35" s="29"/>
      <c r="X35" s="9"/>
    </row>
    <row r="36" spans="1:24" ht="15.75" x14ac:dyDescent="0.25">
      <c r="A36" s="86"/>
      <c r="B36" s="121">
        <v>30</v>
      </c>
      <c r="C36" s="33" t="s">
        <v>126</v>
      </c>
      <c r="D36" s="54">
        <v>-3040</v>
      </c>
      <c r="E36" s="41">
        <f t="shared" si="9"/>
        <v>0</v>
      </c>
      <c r="F36" s="20">
        <f>ЯНВ.24!F35+ФЕВ.24!F35+МАР.24!F35+АПР.24!F35+МАЙ.24!F35+ИЮН.24!F35+ИЮЛ.24!F35+АВГ.24!F35+СЕН.24!F35+ОКТ.24!F35+НОЯ.24!F35+ДЕК.24!F35</f>
        <v>15640</v>
      </c>
      <c r="G36" s="42">
        <f t="shared" si="5"/>
        <v>3150</v>
      </c>
      <c r="H36" s="20">
        <f>ЯНВ.24!E35</f>
        <v>1050</v>
      </c>
      <c r="I36" s="20">
        <f>ФЕВ.24!E35</f>
        <v>1050</v>
      </c>
      <c r="J36" s="20">
        <f>МАР.24!E35</f>
        <v>1050</v>
      </c>
      <c r="K36" s="43">
        <f t="shared" si="6"/>
        <v>3150</v>
      </c>
      <c r="L36" s="20">
        <f>АПР.24!E35</f>
        <v>1050</v>
      </c>
      <c r="M36" s="44">
        <f>МАЙ.24!E35</f>
        <v>1050</v>
      </c>
      <c r="N36" s="44">
        <f>ИЮН.24!E35</f>
        <v>1050</v>
      </c>
      <c r="O36" s="45">
        <f t="shared" si="7"/>
        <v>3150</v>
      </c>
      <c r="P36" s="44">
        <f>ИЮЛ.24!E35</f>
        <v>1050</v>
      </c>
      <c r="Q36" s="44">
        <f>АВГ.24!E35</f>
        <v>1050</v>
      </c>
      <c r="R36" s="44">
        <f>СЕН.24!E35</f>
        <v>1050</v>
      </c>
      <c r="S36" s="46">
        <f t="shared" si="8"/>
        <v>3150</v>
      </c>
      <c r="T36" s="44">
        <f>ОКТ.24!E35</f>
        <v>1050</v>
      </c>
      <c r="U36" s="44">
        <f>НОЯ.24!E35</f>
        <v>1050</v>
      </c>
      <c r="V36" s="44">
        <f>ДЕК.24!E35</f>
        <v>1050</v>
      </c>
      <c r="W36" s="29"/>
      <c r="X36" s="9"/>
    </row>
    <row r="37" spans="1:24" ht="15.75" x14ac:dyDescent="0.25">
      <c r="A37" s="22"/>
      <c r="B37" s="121">
        <v>31</v>
      </c>
      <c r="C37" s="33" t="s">
        <v>61</v>
      </c>
      <c r="D37" s="54">
        <v>-20320</v>
      </c>
      <c r="E37" s="41">
        <f t="shared" si="9"/>
        <v>-32920</v>
      </c>
      <c r="F37" s="20">
        <f>ЯНВ.24!F36+ФЕВ.24!F36+МАР.24!F36+АПР.24!F36+МАЙ.24!F36+ИЮН.24!F36+ИЮЛ.24!F36+АВГ.24!F36+СЕН.24!F36+ОКТ.24!F36+НОЯ.24!F36+ДЕК.24!F36</f>
        <v>0</v>
      </c>
      <c r="G37" s="42">
        <f t="shared" si="5"/>
        <v>3150</v>
      </c>
      <c r="H37" s="20">
        <f>ЯНВ.24!E36</f>
        <v>1050</v>
      </c>
      <c r="I37" s="20">
        <f>ФЕВ.24!E36</f>
        <v>1050</v>
      </c>
      <c r="J37" s="20">
        <f>МАР.24!E36</f>
        <v>1050</v>
      </c>
      <c r="K37" s="43">
        <f t="shared" si="6"/>
        <v>3150</v>
      </c>
      <c r="L37" s="20">
        <f>АПР.24!E36</f>
        <v>1050</v>
      </c>
      <c r="M37" s="44">
        <f>МАЙ.24!E36</f>
        <v>1050</v>
      </c>
      <c r="N37" s="44">
        <f>ИЮН.24!E36</f>
        <v>1050</v>
      </c>
      <c r="O37" s="45">
        <f t="shared" si="7"/>
        <v>3150</v>
      </c>
      <c r="P37" s="44">
        <f>ИЮЛ.24!E36</f>
        <v>1050</v>
      </c>
      <c r="Q37" s="44">
        <f>АВГ.24!E36</f>
        <v>1050</v>
      </c>
      <c r="R37" s="44">
        <f>СЕН.24!E36</f>
        <v>1050</v>
      </c>
      <c r="S37" s="46">
        <f t="shared" si="8"/>
        <v>3150</v>
      </c>
      <c r="T37" s="44">
        <f>ОКТ.24!E36</f>
        <v>1050</v>
      </c>
      <c r="U37" s="44">
        <f>НОЯ.24!E36</f>
        <v>1050</v>
      </c>
      <c r="V37" s="44">
        <f>ДЕК.24!E36</f>
        <v>1050</v>
      </c>
      <c r="W37" s="29"/>
      <c r="X37" s="9"/>
    </row>
    <row r="38" spans="1:24" ht="15.75" x14ac:dyDescent="0.25">
      <c r="A38" s="23"/>
      <c r="B38" s="121">
        <v>32</v>
      </c>
      <c r="C38" s="33" t="s">
        <v>11</v>
      </c>
      <c r="D38" s="54">
        <v>-4040</v>
      </c>
      <c r="E38" s="41">
        <f t="shared" si="9"/>
        <v>-2040</v>
      </c>
      <c r="F38" s="20">
        <f>ЯНВ.24!F37+ФЕВ.24!F37+МАР.24!F37+АПР.24!F37+МАЙ.24!F37+ИЮН.24!F37+ИЮЛ.24!F37+АВГ.24!F37+СЕН.24!F37+ОКТ.24!F37+НОЯ.24!F37+ДЕК.24!F37</f>
        <v>14600</v>
      </c>
      <c r="G38" s="42">
        <f t="shared" si="5"/>
        <v>3150</v>
      </c>
      <c r="H38" s="20">
        <f>ЯНВ.24!E37</f>
        <v>1050</v>
      </c>
      <c r="I38" s="20">
        <f>ФЕВ.24!E37</f>
        <v>1050</v>
      </c>
      <c r="J38" s="20">
        <f>МАР.24!E37</f>
        <v>1050</v>
      </c>
      <c r="K38" s="43">
        <f t="shared" si="6"/>
        <v>3150</v>
      </c>
      <c r="L38" s="20">
        <f>АПР.24!E37</f>
        <v>1050</v>
      </c>
      <c r="M38" s="44">
        <f>МАЙ.24!E37</f>
        <v>1050</v>
      </c>
      <c r="N38" s="44">
        <f>ИЮН.24!E37</f>
        <v>1050</v>
      </c>
      <c r="O38" s="45">
        <f t="shared" si="7"/>
        <v>3150</v>
      </c>
      <c r="P38" s="44">
        <f>ИЮЛ.24!E37</f>
        <v>1050</v>
      </c>
      <c r="Q38" s="44">
        <f>АВГ.24!E37</f>
        <v>1050</v>
      </c>
      <c r="R38" s="44">
        <f>СЕН.24!E37</f>
        <v>1050</v>
      </c>
      <c r="S38" s="46">
        <f t="shared" si="8"/>
        <v>3150</v>
      </c>
      <c r="T38" s="44">
        <f>ОКТ.24!E37</f>
        <v>1050</v>
      </c>
      <c r="U38" s="44">
        <f>НОЯ.24!E37</f>
        <v>1050</v>
      </c>
      <c r="V38" s="44">
        <f>ДЕК.24!E37</f>
        <v>1050</v>
      </c>
      <c r="W38" s="29"/>
      <c r="X38" s="9"/>
    </row>
    <row r="39" spans="1:24" ht="15.75" x14ac:dyDescent="0.25">
      <c r="A39" s="23"/>
      <c r="B39" s="121">
        <v>33</v>
      </c>
      <c r="C39" s="33" t="s">
        <v>133</v>
      </c>
      <c r="D39" s="54">
        <v>1050</v>
      </c>
      <c r="E39" s="41">
        <f t="shared" si="9"/>
        <v>0</v>
      </c>
      <c r="F39" s="20">
        <f>ЯНВ.24!F38+ФЕВ.24!F38+МАР.24!F38+АПР.24!F38+МАЙ.24!F38+ИЮН.24!F38+ИЮЛ.24!F38+АВГ.24!F38+СЕН.24!F38+ОКТ.24!F38+НОЯ.24!F38+ДЕК.24!F38</f>
        <v>11550</v>
      </c>
      <c r="G39" s="42">
        <f t="shared" si="5"/>
        <v>3150</v>
      </c>
      <c r="H39" s="20">
        <f>ЯНВ.24!E38</f>
        <v>1050</v>
      </c>
      <c r="I39" s="20">
        <f>ФЕВ.24!E38</f>
        <v>1050</v>
      </c>
      <c r="J39" s="20">
        <f>МАР.24!E38</f>
        <v>1050</v>
      </c>
      <c r="K39" s="43">
        <f t="shared" si="6"/>
        <v>3150</v>
      </c>
      <c r="L39" s="20">
        <f>АПР.24!E38</f>
        <v>1050</v>
      </c>
      <c r="M39" s="44">
        <f>МАЙ.24!E38</f>
        <v>1050</v>
      </c>
      <c r="N39" s="44">
        <f>ИЮН.24!E38</f>
        <v>1050</v>
      </c>
      <c r="O39" s="45">
        <f t="shared" si="7"/>
        <v>3150</v>
      </c>
      <c r="P39" s="44">
        <f>ИЮЛ.24!E38</f>
        <v>1050</v>
      </c>
      <c r="Q39" s="44">
        <f>АВГ.24!E38</f>
        <v>1050</v>
      </c>
      <c r="R39" s="44">
        <f>СЕН.24!E38</f>
        <v>1050</v>
      </c>
      <c r="S39" s="46">
        <f t="shared" si="8"/>
        <v>3150</v>
      </c>
      <c r="T39" s="44">
        <f>ОКТ.24!E38</f>
        <v>1050</v>
      </c>
      <c r="U39" s="44">
        <f>НОЯ.24!E38</f>
        <v>1050</v>
      </c>
      <c r="V39" s="44">
        <f>ДЕК.24!E38</f>
        <v>1050</v>
      </c>
      <c r="W39" s="29"/>
      <c r="X39" s="9"/>
    </row>
    <row r="40" spans="1:24" ht="15.75" x14ac:dyDescent="0.25">
      <c r="A40" s="23"/>
      <c r="B40" s="121">
        <v>34</v>
      </c>
      <c r="C40" s="33" t="s">
        <v>62</v>
      </c>
      <c r="D40" s="54">
        <v>0</v>
      </c>
      <c r="E40" s="41">
        <f t="shared" si="9"/>
        <v>1050</v>
      </c>
      <c r="F40" s="20">
        <f>ЯНВ.24!F39+ФЕВ.24!F39+МАР.24!F39+АПР.24!F39+МАЙ.24!F39+ИЮН.24!F39+ИЮЛ.24!F39+АВГ.24!F39+СЕН.24!F39+ОКТ.24!F39+НОЯ.24!F39+ДЕК.24!F39</f>
        <v>13650</v>
      </c>
      <c r="G40" s="42">
        <f t="shared" si="5"/>
        <v>3150</v>
      </c>
      <c r="H40" s="20">
        <f>ЯНВ.24!E39</f>
        <v>1050</v>
      </c>
      <c r="I40" s="20">
        <f>ФЕВ.24!E39</f>
        <v>1050</v>
      </c>
      <c r="J40" s="20">
        <f>МАР.24!E39</f>
        <v>1050</v>
      </c>
      <c r="K40" s="43">
        <f t="shared" si="6"/>
        <v>3150</v>
      </c>
      <c r="L40" s="20">
        <f>АПР.24!E39</f>
        <v>1050</v>
      </c>
      <c r="M40" s="44">
        <f>МАЙ.24!E39</f>
        <v>1050</v>
      </c>
      <c r="N40" s="44">
        <f>ИЮН.24!E39</f>
        <v>1050</v>
      </c>
      <c r="O40" s="45">
        <f t="shared" si="7"/>
        <v>3150</v>
      </c>
      <c r="P40" s="44">
        <f>ИЮЛ.24!E39</f>
        <v>1050</v>
      </c>
      <c r="Q40" s="44">
        <f>АВГ.24!E39</f>
        <v>1050</v>
      </c>
      <c r="R40" s="44">
        <f>СЕН.24!E39</f>
        <v>1050</v>
      </c>
      <c r="S40" s="46">
        <f t="shared" si="8"/>
        <v>3150</v>
      </c>
      <c r="T40" s="44">
        <f>ОКТ.24!E39</f>
        <v>1050</v>
      </c>
      <c r="U40" s="44">
        <f>НОЯ.24!E39</f>
        <v>1050</v>
      </c>
      <c r="V40" s="44">
        <f>ДЕК.24!E39</f>
        <v>1050</v>
      </c>
      <c r="W40" s="29"/>
      <c r="X40" s="9"/>
    </row>
    <row r="41" spans="1:24" ht="15.75" x14ac:dyDescent="0.25">
      <c r="A41" s="23"/>
      <c r="B41" s="121">
        <v>35</v>
      </c>
      <c r="C41" s="33" t="s">
        <v>110</v>
      </c>
      <c r="D41" s="54">
        <v>1660</v>
      </c>
      <c r="E41" s="41">
        <f t="shared" si="9"/>
        <v>1050</v>
      </c>
      <c r="F41" s="20">
        <f>ЯНВ.24!F40+ФЕВ.24!F40+МАР.24!F40+АПР.24!F40+МАЙ.24!F40+ИЮН.24!F40+ИЮЛ.24!F40+АВГ.24!F40+СЕН.24!F40+ОКТ.24!F40+НОЯ.24!F40+ДЕК.24!F40</f>
        <v>11990</v>
      </c>
      <c r="G41" s="42">
        <f t="shared" si="5"/>
        <v>3150</v>
      </c>
      <c r="H41" s="20">
        <f>ЯНВ.24!E40</f>
        <v>1050</v>
      </c>
      <c r="I41" s="20">
        <f>ФЕВ.24!E40</f>
        <v>1050</v>
      </c>
      <c r="J41" s="20">
        <f>МАР.24!E40</f>
        <v>1050</v>
      </c>
      <c r="K41" s="43">
        <f t="shared" si="6"/>
        <v>3150</v>
      </c>
      <c r="L41" s="20">
        <f>АПР.24!E40</f>
        <v>1050</v>
      </c>
      <c r="M41" s="44">
        <f>МАЙ.24!E40</f>
        <v>1050</v>
      </c>
      <c r="N41" s="44">
        <f>ИЮН.24!E40</f>
        <v>1050</v>
      </c>
      <c r="O41" s="45">
        <f t="shared" si="7"/>
        <v>3150</v>
      </c>
      <c r="P41" s="44">
        <f>ИЮЛ.24!E40</f>
        <v>1050</v>
      </c>
      <c r="Q41" s="44">
        <f>АВГ.24!E40</f>
        <v>1050</v>
      </c>
      <c r="R41" s="44">
        <f>СЕН.24!E40</f>
        <v>1050</v>
      </c>
      <c r="S41" s="46">
        <f t="shared" si="8"/>
        <v>3150</v>
      </c>
      <c r="T41" s="44">
        <f>ОКТ.24!E40</f>
        <v>1050</v>
      </c>
      <c r="U41" s="44">
        <f>НОЯ.24!E40</f>
        <v>1050</v>
      </c>
      <c r="V41" s="44">
        <f>ДЕК.24!E40</f>
        <v>1050</v>
      </c>
      <c r="W41" s="29"/>
      <c r="X41" s="9"/>
    </row>
    <row r="42" spans="1:24" ht="15.75" x14ac:dyDescent="0.25">
      <c r="A42" s="22"/>
      <c r="B42" s="121">
        <v>36</v>
      </c>
      <c r="C42" s="33" t="s">
        <v>30</v>
      </c>
      <c r="D42" s="54">
        <v>-5680</v>
      </c>
      <c r="E42" s="41">
        <f t="shared" si="9"/>
        <v>-1040</v>
      </c>
      <c r="F42" s="20">
        <f>ЯНВ.24!F41+ФЕВ.24!F41+МАР.24!F41+АПР.24!F41+МАЙ.24!F41+ИЮН.24!F41+ИЮЛ.24!F41+АВГ.24!F41+СЕН.24!F41+ОКТ.24!F41+НОЯ.24!F41+ДЕК.24!F41</f>
        <v>17240</v>
      </c>
      <c r="G42" s="42">
        <f t="shared" si="5"/>
        <v>3150</v>
      </c>
      <c r="H42" s="20">
        <f>ЯНВ.24!E41</f>
        <v>1050</v>
      </c>
      <c r="I42" s="20">
        <f>ФЕВ.24!E41</f>
        <v>1050</v>
      </c>
      <c r="J42" s="20">
        <f>МАР.24!E41</f>
        <v>1050</v>
      </c>
      <c r="K42" s="43">
        <f t="shared" si="6"/>
        <v>3150</v>
      </c>
      <c r="L42" s="20">
        <f>АПР.24!E41</f>
        <v>1050</v>
      </c>
      <c r="M42" s="44">
        <f>МАЙ.24!E41</f>
        <v>1050</v>
      </c>
      <c r="N42" s="44">
        <f>ИЮН.24!E41</f>
        <v>1050</v>
      </c>
      <c r="O42" s="45">
        <f t="shared" si="7"/>
        <v>3150</v>
      </c>
      <c r="P42" s="44">
        <f>ИЮЛ.24!E41</f>
        <v>1050</v>
      </c>
      <c r="Q42" s="44">
        <f>АВГ.24!E41</f>
        <v>1050</v>
      </c>
      <c r="R42" s="44">
        <f>СЕН.24!E41</f>
        <v>1050</v>
      </c>
      <c r="S42" s="46">
        <f t="shared" si="8"/>
        <v>3150</v>
      </c>
      <c r="T42" s="44">
        <f>ОКТ.24!E41</f>
        <v>1050</v>
      </c>
      <c r="U42" s="44">
        <f>НОЯ.24!E41</f>
        <v>1050</v>
      </c>
      <c r="V42" s="44">
        <f>ДЕК.24!E41</f>
        <v>1050</v>
      </c>
      <c r="W42" s="29"/>
      <c r="X42" s="9"/>
    </row>
    <row r="43" spans="1:24" ht="15.75" x14ac:dyDescent="0.25">
      <c r="A43" s="48"/>
      <c r="B43" s="121">
        <v>37</v>
      </c>
      <c r="C43" s="33" t="s">
        <v>63</v>
      </c>
      <c r="D43" s="54">
        <v>14220</v>
      </c>
      <c r="E43" s="41">
        <f t="shared" si="9"/>
        <v>1620</v>
      </c>
      <c r="F43" s="20">
        <f>ЯНВ.24!F42+ФЕВ.24!F42+МАР.24!F42+АПР.24!F42+МАЙ.24!F42+ИЮН.24!F42+ИЮЛ.24!F42+АВГ.24!F42+СЕН.24!F42+ОКТ.24!F42+НОЯ.24!F42+ДЕК.24!F42</f>
        <v>0</v>
      </c>
      <c r="G43" s="42">
        <f t="shared" si="5"/>
        <v>3150</v>
      </c>
      <c r="H43" s="20">
        <f>ЯНВ.24!E42</f>
        <v>1050</v>
      </c>
      <c r="I43" s="20">
        <f>ФЕВ.24!E42</f>
        <v>1050</v>
      </c>
      <c r="J43" s="20">
        <f>МАР.24!E42</f>
        <v>1050</v>
      </c>
      <c r="K43" s="43">
        <f t="shared" si="6"/>
        <v>3150</v>
      </c>
      <c r="L43" s="20">
        <f>АПР.24!E42</f>
        <v>1050</v>
      </c>
      <c r="M43" s="44">
        <f>МАЙ.24!E42</f>
        <v>1050</v>
      </c>
      <c r="N43" s="44">
        <f>ИЮН.24!E42</f>
        <v>1050</v>
      </c>
      <c r="O43" s="45">
        <f t="shared" si="7"/>
        <v>3150</v>
      </c>
      <c r="P43" s="44">
        <f>ИЮЛ.24!E42</f>
        <v>1050</v>
      </c>
      <c r="Q43" s="44">
        <f>АВГ.24!E42</f>
        <v>1050</v>
      </c>
      <c r="R43" s="44">
        <f>СЕН.24!E42</f>
        <v>1050</v>
      </c>
      <c r="S43" s="46">
        <f t="shared" si="8"/>
        <v>3150</v>
      </c>
      <c r="T43" s="44">
        <f>ОКТ.24!E42</f>
        <v>1050</v>
      </c>
      <c r="U43" s="44">
        <f>НОЯ.24!E42</f>
        <v>1050</v>
      </c>
      <c r="V43" s="44">
        <f>ДЕК.24!E42</f>
        <v>1050</v>
      </c>
      <c r="W43" s="29"/>
      <c r="X43" s="9"/>
    </row>
    <row r="44" spans="1:24" ht="15.75" x14ac:dyDescent="0.25">
      <c r="A44" s="48"/>
      <c r="B44" s="121">
        <v>38</v>
      </c>
      <c r="C44" s="33" t="s">
        <v>127</v>
      </c>
      <c r="D44" s="54">
        <v>4110</v>
      </c>
      <c r="E44" s="41">
        <f t="shared" si="9"/>
        <v>0</v>
      </c>
      <c r="F44" s="20">
        <f>ЯНВ.24!F43+ФЕВ.24!F43+МАР.24!F43+АПР.24!F43+МАЙ.24!F43+ИЮН.24!F43+ИЮЛ.24!F43+АВГ.24!F43+СЕН.24!F43+ОКТ.24!F43+НОЯ.24!F43+ДЕК.24!F43</f>
        <v>21090</v>
      </c>
      <c r="G44" s="42">
        <f t="shared" si="5"/>
        <v>6300</v>
      </c>
      <c r="H44" s="20">
        <f>ЯНВ.24!E43</f>
        <v>2100</v>
      </c>
      <c r="I44" s="20">
        <f>ФЕВ.24!E43</f>
        <v>2100</v>
      </c>
      <c r="J44" s="20">
        <f>МАР.24!E43</f>
        <v>2100</v>
      </c>
      <c r="K44" s="43">
        <f t="shared" si="6"/>
        <v>6300</v>
      </c>
      <c r="L44" s="20">
        <f>АПР.24!E43</f>
        <v>2100</v>
      </c>
      <c r="M44" s="44">
        <f>МАЙ.24!E43</f>
        <v>2100</v>
      </c>
      <c r="N44" s="44">
        <f>ИЮН.24!E43</f>
        <v>2100</v>
      </c>
      <c r="O44" s="45">
        <f t="shared" si="7"/>
        <v>6300</v>
      </c>
      <c r="P44" s="44">
        <f>ИЮЛ.24!E43</f>
        <v>2100</v>
      </c>
      <c r="Q44" s="44">
        <f>АВГ.24!E43</f>
        <v>2100</v>
      </c>
      <c r="R44" s="44">
        <f>СЕН.24!E43</f>
        <v>2100</v>
      </c>
      <c r="S44" s="46">
        <f t="shared" si="8"/>
        <v>6300</v>
      </c>
      <c r="T44" s="44">
        <f>ОКТ.24!E43</f>
        <v>2100</v>
      </c>
      <c r="U44" s="44">
        <f>НОЯ.24!E43</f>
        <v>2100</v>
      </c>
      <c r="V44" s="44">
        <f>ДЕК.24!E43</f>
        <v>2100</v>
      </c>
      <c r="W44" s="29"/>
      <c r="X44" s="9"/>
    </row>
    <row r="45" spans="1:24" ht="15.75" x14ac:dyDescent="0.25">
      <c r="A45" s="23"/>
      <c r="B45" s="121">
        <v>39</v>
      </c>
      <c r="C45" s="33" t="s">
        <v>127</v>
      </c>
      <c r="D45" s="54"/>
      <c r="E45" s="41">
        <f t="shared" si="9"/>
        <v>0</v>
      </c>
      <c r="F45" s="20">
        <f>ЯНВ.24!F44+ФЕВ.24!F44+МАР.24!F44+АПР.24!F44+МАЙ.24!F44+ИЮН.24!F44+ИЮЛ.24!F44+АВГ.24!F44+СЕН.24!F44+ОКТ.24!F44+НОЯ.24!F44+ДЕК.24!F44</f>
        <v>0</v>
      </c>
      <c r="G45" s="42">
        <f t="shared" si="5"/>
        <v>0</v>
      </c>
      <c r="H45" s="20">
        <f>ЯНВ.24!E44</f>
        <v>0</v>
      </c>
      <c r="I45" s="20">
        <f>ФЕВ.24!E44</f>
        <v>0</v>
      </c>
      <c r="J45" s="20">
        <f>МАР.24!E44</f>
        <v>0</v>
      </c>
      <c r="K45" s="43">
        <f t="shared" si="6"/>
        <v>0</v>
      </c>
      <c r="L45" s="20">
        <f>АПР.24!E44</f>
        <v>0</v>
      </c>
      <c r="M45" s="44">
        <f>МАЙ.24!E44</f>
        <v>0</v>
      </c>
      <c r="N45" s="44">
        <f>ИЮН.24!E44</f>
        <v>0</v>
      </c>
      <c r="O45" s="45">
        <f t="shared" si="7"/>
        <v>0</v>
      </c>
      <c r="P45" s="44">
        <f>ИЮЛ.24!E44</f>
        <v>0</v>
      </c>
      <c r="Q45" s="44">
        <f>АВГ.24!E44</f>
        <v>0</v>
      </c>
      <c r="R45" s="44">
        <f>СЕН.24!E44</f>
        <v>0</v>
      </c>
      <c r="S45" s="46">
        <f t="shared" si="8"/>
        <v>0</v>
      </c>
      <c r="T45" s="44">
        <f>ОКТ.24!E44</f>
        <v>0</v>
      </c>
      <c r="U45" s="44">
        <f>НОЯ.24!E44</f>
        <v>0</v>
      </c>
      <c r="V45" s="44">
        <f>ДЕК.24!E44</f>
        <v>0</v>
      </c>
      <c r="W45" s="29"/>
      <c r="X45" s="9"/>
    </row>
    <row r="46" spans="1:24" ht="15.75" x14ac:dyDescent="0.25">
      <c r="A46" s="48"/>
      <c r="B46" s="121">
        <v>40</v>
      </c>
      <c r="C46" s="81" t="s">
        <v>12</v>
      </c>
      <c r="D46" s="54">
        <v>-940</v>
      </c>
      <c r="E46" s="41">
        <f t="shared" si="9"/>
        <v>300</v>
      </c>
      <c r="F46" s="20">
        <f>ЯНВ.24!F45+ФЕВ.24!F45+МАР.24!F45+АПР.24!F45+МАЙ.24!F45+ИЮН.24!F45+ИЮЛ.24!F45+АВГ.24!F45+СЕН.24!F45+ОКТ.24!F45+НОЯ.24!F45+ДЕК.24!F45</f>
        <v>13840</v>
      </c>
      <c r="G46" s="42">
        <f t="shared" si="5"/>
        <v>3150</v>
      </c>
      <c r="H46" s="20">
        <f>ЯНВ.24!E45</f>
        <v>1050</v>
      </c>
      <c r="I46" s="20">
        <f>ФЕВ.24!E45</f>
        <v>1050</v>
      </c>
      <c r="J46" s="20">
        <f>МАР.24!E45</f>
        <v>1050</v>
      </c>
      <c r="K46" s="43">
        <f t="shared" si="6"/>
        <v>3150</v>
      </c>
      <c r="L46" s="20">
        <f>АПР.24!E45</f>
        <v>1050</v>
      </c>
      <c r="M46" s="44">
        <f>МАЙ.24!E45</f>
        <v>1050</v>
      </c>
      <c r="N46" s="44">
        <f>ИЮН.24!E45</f>
        <v>1050</v>
      </c>
      <c r="O46" s="45">
        <f t="shared" si="7"/>
        <v>3150</v>
      </c>
      <c r="P46" s="44">
        <f>ИЮЛ.24!E45</f>
        <v>1050</v>
      </c>
      <c r="Q46" s="44">
        <f>АВГ.24!E45</f>
        <v>1050</v>
      </c>
      <c r="R46" s="44">
        <f>СЕН.24!E45</f>
        <v>1050</v>
      </c>
      <c r="S46" s="46">
        <f t="shared" si="8"/>
        <v>3150</v>
      </c>
      <c r="T46" s="44">
        <f>ОКТ.24!E45</f>
        <v>1050</v>
      </c>
      <c r="U46" s="44">
        <f>НОЯ.24!E45</f>
        <v>1050</v>
      </c>
      <c r="V46" s="44">
        <f>ДЕК.24!E45</f>
        <v>1050</v>
      </c>
      <c r="W46" s="29"/>
      <c r="X46" s="9"/>
    </row>
    <row r="47" spans="1:24" ht="15.75" x14ac:dyDescent="0.25">
      <c r="A47" s="23"/>
      <c r="B47" s="121">
        <v>41</v>
      </c>
      <c r="C47" s="33" t="s">
        <v>93</v>
      </c>
      <c r="D47" s="54">
        <v>-23740</v>
      </c>
      <c r="E47" s="41">
        <f t="shared" si="9"/>
        <v>-36340</v>
      </c>
      <c r="F47" s="20">
        <f>ЯНВ.24!F46+ФЕВ.24!F46+МАР.24!F46+АПР.24!F46+МАЙ.24!F46+ИЮН.24!F46+ИЮЛ.24!F46+АВГ.24!F46+СЕН.24!F46+ОКТ.24!F46+НОЯ.24!F46+ДЕК.24!F46</f>
        <v>0</v>
      </c>
      <c r="G47" s="42">
        <f t="shared" si="5"/>
        <v>3150</v>
      </c>
      <c r="H47" s="20">
        <f>ЯНВ.24!E46</f>
        <v>1050</v>
      </c>
      <c r="I47" s="20">
        <f>ФЕВ.24!E46</f>
        <v>1050</v>
      </c>
      <c r="J47" s="20">
        <f>МАР.24!E46</f>
        <v>1050</v>
      </c>
      <c r="K47" s="43">
        <f t="shared" si="6"/>
        <v>3150</v>
      </c>
      <c r="L47" s="20">
        <f>АПР.24!E46</f>
        <v>1050</v>
      </c>
      <c r="M47" s="44">
        <f>МАЙ.24!E46</f>
        <v>1050</v>
      </c>
      <c r="N47" s="44">
        <f>ИЮН.24!E46</f>
        <v>1050</v>
      </c>
      <c r="O47" s="45">
        <f t="shared" si="7"/>
        <v>3150</v>
      </c>
      <c r="P47" s="44">
        <f>ИЮЛ.24!E46</f>
        <v>1050</v>
      </c>
      <c r="Q47" s="44">
        <f>АВГ.24!E46</f>
        <v>1050</v>
      </c>
      <c r="R47" s="44">
        <f>СЕН.24!E46</f>
        <v>1050</v>
      </c>
      <c r="S47" s="46">
        <f t="shared" si="8"/>
        <v>3150</v>
      </c>
      <c r="T47" s="44">
        <f>ОКТ.24!E46</f>
        <v>1050</v>
      </c>
      <c r="U47" s="44">
        <f>НОЯ.24!E46</f>
        <v>1050</v>
      </c>
      <c r="V47" s="44">
        <f>ДЕК.24!E46</f>
        <v>1050</v>
      </c>
      <c r="W47" s="29"/>
      <c r="X47" s="9"/>
    </row>
    <row r="48" spans="1:24" ht="15.75" x14ac:dyDescent="0.25">
      <c r="A48" s="48"/>
      <c r="B48" s="121">
        <v>42</v>
      </c>
      <c r="C48" s="33" t="s">
        <v>43</v>
      </c>
      <c r="D48" s="54">
        <v>-22780</v>
      </c>
      <c r="E48" s="41">
        <f t="shared" si="9"/>
        <v>-35380</v>
      </c>
      <c r="F48" s="20">
        <f>ЯНВ.24!F47+ФЕВ.24!F47+МАР.24!F47+АПР.24!F47+МАЙ.24!F47+ИЮН.24!F47+ИЮЛ.24!F47+АВГ.24!F47+СЕН.24!F47+ОКТ.24!F47+НОЯ.24!F47+ДЕК.24!F47</f>
        <v>0</v>
      </c>
      <c r="G48" s="42">
        <f t="shared" si="5"/>
        <v>3150</v>
      </c>
      <c r="H48" s="20">
        <f>ЯНВ.24!E47</f>
        <v>1050</v>
      </c>
      <c r="I48" s="20">
        <f>ФЕВ.24!E47</f>
        <v>1050</v>
      </c>
      <c r="J48" s="20">
        <f>МАР.24!E47</f>
        <v>1050</v>
      </c>
      <c r="K48" s="43">
        <f t="shared" si="6"/>
        <v>3150</v>
      </c>
      <c r="L48" s="20">
        <f>АПР.24!E47</f>
        <v>1050</v>
      </c>
      <c r="M48" s="44">
        <f>МАЙ.24!E47</f>
        <v>1050</v>
      </c>
      <c r="N48" s="44">
        <f>ИЮН.24!E47</f>
        <v>1050</v>
      </c>
      <c r="O48" s="45">
        <f t="shared" si="7"/>
        <v>3150</v>
      </c>
      <c r="P48" s="44">
        <f>ИЮЛ.24!E47</f>
        <v>1050</v>
      </c>
      <c r="Q48" s="44">
        <f>АВГ.24!E47</f>
        <v>1050</v>
      </c>
      <c r="R48" s="44">
        <f>СЕН.24!E47</f>
        <v>1050</v>
      </c>
      <c r="S48" s="46">
        <f t="shared" si="8"/>
        <v>3150</v>
      </c>
      <c r="T48" s="44">
        <f>ОКТ.24!E47</f>
        <v>1050</v>
      </c>
      <c r="U48" s="44">
        <f>НОЯ.24!E47</f>
        <v>1050</v>
      </c>
      <c r="V48" s="44">
        <f>ДЕК.24!E47</f>
        <v>1050</v>
      </c>
      <c r="W48" s="29"/>
      <c r="X48" s="9"/>
    </row>
    <row r="49" spans="1:24" ht="15.75" x14ac:dyDescent="0.25">
      <c r="A49" s="19"/>
      <c r="B49" s="121">
        <v>43</v>
      </c>
      <c r="C49" s="33" t="s">
        <v>132</v>
      </c>
      <c r="D49" s="54">
        <v>-9620</v>
      </c>
      <c r="E49" s="41">
        <f t="shared" si="9"/>
        <v>-19400</v>
      </c>
      <c r="F49" s="20">
        <f>ЯНВ.24!F48+ФЕВ.24!F48+МАР.24!F48+АПР.24!F48+МАЙ.24!F48+ИЮН.24!F48+ИЮЛ.24!F48+АВГ.24!F48+СЕН.24!F48+ОКТ.24!F48+НОЯ.24!F48+ДЕК.24!F48</f>
        <v>2820</v>
      </c>
      <c r="G49" s="42">
        <f t="shared" si="5"/>
        <v>3150</v>
      </c>
      <c r="H49" s="20">
        <f>ЯНВ.24!E48</f>
        <v>1050</v>
      </c>
      <c r="I49" s="20">
        <f>ФЕВ.24!E48</f>
        <v>1050</v>
      </c>
      <c r="J49" s="20">
        <f>МАР.24!E48</f>
        <v>1050</v>
      </c>
      <c r="K49" s="43">
        <f t="shared" si="6"/>
        <v>3150</v>
      </c>
      <c r="L49" s="20">
        <f>АПР.24!E48</f>
        <v>1050</v>
      </c>
      <c r="M49" s="44">
        <f>МАЙ.24!E48</f>
        <v>1050</v>
      </c>
      <c r="N49" s="44">
        <f>ИЮН.24!E48</f>
        <v>1050</v>
      </c>
      <c r="O49" s="45">
        <f t="shared" si="7"/>
        <v>3150</v>
      </c>
      <c r="P49" s="44">
        <f>ИЮЛ.24!E48</f>
        <v>1050</v>
      </c>
      <c r="Q49" s="44">
        <f>АВГ.24!E48</f>
        <v>1050</v>
      </c>
      <c r="R49" s="44">
        <f>СЕН.24!E48</f>
        <v>1050</v>
      </c>
      <c r="S49" s="46">
        <f t="shared" si="8"/>
        <v>3150</v>
      </c>
      <c r="T49" s="44">
        <f>ОКТ.24!E48</f>
        <v>1050</v>
      </c>
      <c r="U49" s="44">
        <f>НОЯ.24!E48</f>
        <v>1050</v>
      </c>
      <c r="V49" s="44">
        <f>ДЕК.24!E48</f>
        <v>1050</v>
      </c>
      <c r="W49" s="29"/>
      <c r="X49" s="9"/>
    </row>
    <row r="50" spans="1:24" ht="15.75" x14ac:dyDescent="0.25">
      <c r="A50" s="19"/>
      <c r="B50" s="121">
        <v>44</v>
      </c>
      <c r="C50" s="33" t="s">
        <v>51</v>
      </c>
      <c r="D50" s="54">
        <v>-25600</v>
      </c>
      <c r="E50" s="41">
        <f t="shared" si="9"/>
        <v>-38200</v>
      </c>
      <c r="F50" s="20">
        <f>ЯНВ.24!F49+ФЕВ.24!F49+МАР.24!F49+АПР.24!F49+МАЙ.24!F49+ИЮН.24!F49+ИЮЛ.24!F49+АВГ.24!F49+СЕН.24!F49+ОКТ.24!F49+НОЯ.24!F49+ДЕК.24!F49</f>
        <v>0</v>
      </c>
      <c r="G50" s="42">
        <f t="shared" si="5"/>
        <v>3150</v>
      </c>
      <c r="H50" s="20">
        <f>ЯНВ.24!E49</f>
        <v>1050</v>
      </c>
      <c r="I50" s="20">
        <f>ФЕВ.24!E49</f>
        <v>1050</v>
      </c>
      <c r="J50" s="20">
        <f>МАР.24!E49</f>
        <v>1050</v>
      </c>
      <c r="K50" s="43">
        <f t="shared" si="6"/>
        <v>3150</v>
      </c>
      <c r="L50" s="20">
        <f>АПР.24!E49</f>
        <v>1050</v>
      </c>
      <c r="M50" s="44">
        <f>МАЙ.24!E49</f>
        <v>1050</v>
      </c>
      <c r="N50" s="44">
        <f>ИЮН.24!E49</f>
        <v>1050</v>
      </c>
      <c r="O50" s="45">
        <f t="shared" si="7"/>
        <v>3150</v>
      </c>
      <c r="P50" s="44">
        <f>ИЮЛ.24!E49</f>
        <v>1050</v>
      </c>
      <c r="Q50" s="44">
        <f>АВГ.24!E49</f>
        <v>1050</v>
      </c>
      <c r="R50" s="44">
        <f>СЕН.24!E49</f>
        <v>1050</v>
      </c>
      <c r="S50" s="46">
        <f t="shared" si="8"/>
        <v>3150</v>
      </c>
      <c r="T50" s="44">
        <f>ОКТ.24!E49</f>
        <v>1050</v>
      </c>
      <c r="U50" s="44">
        <f>НОЯ.24!E49</f>
        <v>1050</v>
      </c>
      <c r="V50" s="44">
        <f>ДЕК.24!E49</f>
        <v>1050</v>
      </c>
      <c r="W50" s="29"/>
      <c r="X50" s="9"/>
    </row>
    <row r="51" spans="1:24" ht="15.75" x14ac:dyDescent="0.25">
      <c r="A51" s="22"/>
      <c r="B51" s="121">
        <v>45</v>
      </c>
      <c r="C51" s="33" t="s">
        <v>36</v>
      </c>
      <c r="D51" s="54">
        <v>-7040</v>
      </c>
      <c r="E51" s="41">
        <f t="shared" si="9"/>
        <v>100</v>
      </c>
      <c r="F51" s="20">
        <f>ЯНВ.24!F50+ФЕВ.24!F50+МАР.24!F50+АПР.24!F50+МАЙ.24!F50+ИЮН.24!F50+ИЮЛ.24!F50+АВГ.24!F50+СЕН.24!F50+ОКТ.24!F50+НОЯ.24!F50+ДЕК.24!F50</f>
        <v>19740</v>
      </c>
      <c r="G51" s="42">
        <f t="shared" si="5"/>
        <v>3150</v>
      </c>
      <c r="H51" s="20">
        <f>ЯНВ.24!E50</f>
        <v>1050</v>
      </c>
      <c r="I51" s="20">
        <f>ФЕВ.24!E50</f>
        <v>1050</v>
      </c>
      <c r="J51" s="20">
        <f>МАР.24!E50</f>
        <v>1050</v>
      </c>
      <c r="K51" s="43">
        <f t="shared" si="6"/>
        <v>3150</v>
      </c>
      <c r="L51" s="20">
        <f>АПР.24!E50</f>
        <v>1050</v>
      </c>
      <c r="M51" s="44">
        <f>МАЙ.24!E50</f>
        <v>1050</v>
      </c>
      <c r="N51" s="44">
        <f>ИЮН.24!E50</f>
        <v>1050</v>
      </c>
      <c r="O51" s="45">
        <f t="shared" si="7"/>
        <v>3150</v>
      </c>
      <c r="P51" s="44">
        <f>ИЮЛ.24!E50</f>
        <v>1050</v>
      </c>
      <c r="Q51" s="44">
        <f>АВГ.24!E50</f>
        <v>1050</v>
      </c>
      <c r="R51" s="44">
        <f>СЕН.24!E50</f>
        <v>1050</v>
      </c>
      <c r="S51" s="46">
        <f t="shared" si="8"/>
        <v>3150</v>
      </c>
      <c r="T51" s="44">
        <f>ОКТ.24!E50</f>
        <v>1050</v>
      </c>
      <c r="U51" s="44">
        <f>НОЯ.24!E50</f>
        <v>1050</v>
      </c>
      <c r="V51" s="44">
        <f>ДЕК.24!E50</f>
        <v>1050</v>
      </c>
      <c r="W51" s="29"/>
      <c r="X51" s="9"/>
    </row>
    <row r="52" spans="1:24" ht="15.75" x14ac:dyDescent="0.25">
      <c r="A52" s="22"/>
      <c r="B52" s="121">
        <v>46</v>
      </c>
      <c r="C52" s="33" t="s">
        <v>94</v>
      </c>
      <c r="D52" s="54">
        <v>-58951</v>
      </c>
      <c r="E52" s="41">
        <f t="shared" si="9"/>
        <v>-71551</v>
      </c>
      <c r="F52" s="20">
        <f>ЯНВ.24!F51+ФЕВ.24!F51+МАР.24!F51+АПР.24!F51+МАЙ.24!F51+ИЮН.24!F51+ИЮЛ.24!F51+АВГ.24!F51+СЕН.24!F51+ОКТ.24!F51+НОЯ.24!F51+ДЕК.24!F51</f>
        <v>0</v>
      </c>
      <c r="G52" s="42">
        <f t="shared" si="5"/>
        <v>3150</v>
      </c>
      <c r="H52" s="20">
        <f>ЯНВ.24!E51</f>
        <v>1050</v>
      </c>
      <c r="I52" s="20">
        <f>ФЕВ.24!E51</f>
        <v>1050</v>
      </c>
      <c r="J52" s="20">
        <f>МАР.24!E51</f>
        <v>1050</v>
      </c>
      <c r="K52" s="43">
        <f t="shared" si="6"/>
        <v>3150</v>
      </c>
      <c r="L52" s="20">
        <f>АПР.24!E51</f>
        <v>1050</v>
      </c>
      <c r="M52" s="44">
        <f>МАЙ.24!E51</f>
        <v>1050</v>
      </c>
      <c r="N52" s="44">
        <f>ИЮН.24!E51</f>
        <v>1050</v>
      </c>
      <c r="O52" s="45">
        <f t="shared" si="7"/>
        <v>3150</v>
      </c>
      <c r="P52" s="44">
        <f>ИЮЛ.24!E51</f>
        <v>1050</v>
      </c>
      <c r="Q52" s="44">
        <f>АВГ.24!E51</f>
        <v>1050</v>
      </c>
      <c r="R52" s="44">
        <f>СЕН.24!E51</f>
        <v>1050</v>
      </c>
      <c r="S52" s="46">
        <f t="shared" si="8"/>
        <v>3150</v>
      </c>
      <c r="T52" s="44">
        <f>ОКТ.24!E51</f>
        <v>1050</v>
      </c>
      <c r="U52" s="44">
        <f>НОЯ.24!E51</f>
        <v>1050</v>
      </c>
      <c r="V52" s="44">
        <f>ДЕК.24!E51</f>
        <v>1050</v>
      </c>
      <c r="W52" s="29"/>
      <c r="X52" s="9"/>
    </row>
    <row r="53" spans="1:24" ht="15.75" x14ac:dyDescent="0.25">
      <c r="A53" s="22"/>
      <c r="B53" s="121">
        <v>47</v>
      </c>
      <c r="C53" s="33" t="s">
        <v>119</v>
      </c>
      <c r="D53" s="54">
        <v>11170</v>
      </c>
      <c r="E53" s="41">
        <f t="shared" si="9"/>
        <v>10570</v>
      </c>
      <c r="F53" s="20">
        <f>ЯНВ.24!F52+ФЕВ.24!F52+МАР.24!F52+АПР.24!F52+МАЙ.24!F52+ИЮН.24!F52+ИЮЛ.24!F52+АВГ.24!F52+СЕН.24!F52+ОКТ.24!F52+НОЯ.24!F52+ДЕК.24!F52</f>
        <v>12000</v>
      </c>
      <c r="G53" s="42">
        <f t="shared" si="5"/>
        <v>3150</v>
      </c>
      <c r="H53" s="20">
        <f>ЯНВ.24!E52</f>
        <v>1050</v>
      </c>
      <c r="I53" s="20">
        <f>ФЕВ.24!E52</f>
        <v>1050</v>
      </c>
      <c r="J53" s="20">
        <f>МАР.24!E52</f>
        <v>1050</v>
      </c>
      <c r="K53" s="43">
        <f t="shared" si="6"/>
        <v>3150</v>
      </c>
      <c r="L53" s="20">
        <f>АПР.24!E52</f>
        <v>1050</v>
      </c>
      <c r="M53" s="44">
        <f>МАЙ.24!E52</f>
        <v>1050</v>
      </c>
      <c r="N53" s="44">
        <f>ИЮН.24!E52</f>
        <v>1050</v>
      </c>
      <c r="O53" s="45">
        <f t="shared" si="7"/>
        <v>3150</v>
      </c>
      <c r="P53" s="44">
        <f>ИЮЛ.24!E52</f>
        <v>1050</v>
      </c>
      <c r="Q53" s="44">
        <f>АВГ.24!E52</f>
        <v>1050</v>
      </c>
      <c r="R53" s="44">
        <f>СЕН.24!E52</f>
        <v>1050</v>
      </c>
      <c r="S53" s="46">
        <f t="shared" si="8"/>
        <v>3150</v>
      </c>
      <c r="T53" s="44">
        <f>ОКТ.24!E52</f>
        <v>1050</v>
      </c>
      <c r="U53" s="44">
        <f>НОЯ.24!E52</f>
        <v>1050</v>
      </c>
      <c r="V53" s="44">
        <f>ДЕК.24!E52</f>
        <v>1050</v>
      </c>
      <c r="W53" s="29"/>
      <c r="X53" s="9"/>
    </row>
    <row r="54" spans="1:24" ht="15.75" x14ac:dyDescent="0.25">
      <c r="A54" s="40"/>
      <c r="B54" s="121">
        <v>48</v>
      </c>
      <c r="C54" s="33" t="s">
        <v>39</v>
      </c>
      <c r="D54" s="54">
        <v>-1880</v>
      </c>
      <c r="E54" s="41">
        <f t="shared" si="9"/>
        <v>-1880</v>
      </c>
      <c r="F54" s="20">
        <f>ЯНВ.24!F53+ФЕВ.24!F53+МАР.24!F53+АПР.24!F53+МАЙ.24!F53+ИЮН.24!F53+ИЮЛ.24!F53+АВГ.24!F53+СЕН.24!F53+ОКТ.24!F53+НОЯ.24!F53+ДЕК.24!F53</f>
        <v>12600</v>
      </c>
      <c r="G54" s="42">
        <f t="shared" si="5"/>
        <v>3150</v>
      </c>
      <c r="H54" s="20">
        <f>ЯНВ.24!E53</f>
        <v>1050</v>
      </c>
      <c r="I54" s="20">
        <f>ФЕВ.24!E53</f>
        <v>1050</v>
      </c>
      <c r="J54" s="20">
        <f>МАР.24!E53</f>
        <v>1050</v>
      </c>
      <c r="K54" s="43">
        <f t="shared" si="6"/>
        <v>3150</v>
      </c>
      <c r="L54" s="20">
        <f>АПР.24!E53</f>
        <v>1050</v>
      </c>
      <c r="M54" s="44">
        <f>МАЙ.24!E53</f>
        <v>1050</v>
      </c>
      <c r="N54" s="44">
        <f>ИЮН.24!E53</f>
        <v>1050</v>
      </c>
      <c r="O54" s="45">
        <f t="shared" si="7"/>
        <v>3150</v>
      </c>
      <c r="P54" s="44">
        <f>ИЮЛ.24!E53</f>
        <v>1050</v>
      </c>
      <c r="Q54" s="44">
        <f>АВГ.24!E53</f>
        <v>1050</v>
      </c>
      <c r="R54" s="44">
        <f>СЕН.24!E53</f>
        <v>1050</v>
      </c>
      <c r="S54" s="46">
        <f t="shared" si="8"/>
        <v>3150</v>
      </c>
      <c r="T54" s="44">
        <f>ОКТ.24!E53</f>
        <v>1050</v>
      </c>
      <c r="U54" s="44">
        <f>НОЯ.24!E53</f>
        <v>1050</v>
      </c>
      <c r="V54" s="44">
        <f>ДЕК.24!E53</f>
        <v>1050</v>
      </c>
      <c r="W54" s="29"/>
      <c r="X54" s="9"/>
    </row>
    <row r="55" spans="1:24" ht="15.75" x14ac:dyDescent="0.25">
      <c r="A55" s="19"/>
      <c r="B55" s="121">
        <v>49</v>
      </c>
      <c r="C55" s="33" t="s">
        <v>64</v>
      </c>
      <c r="D55" s="54">
        <v>260</v>
      </c>
      <c r="E55" s="41">
        <f t="shared" si="9"/>
        <v>2050</v>
      </c>
      <c r="F55" s="20">
        <f>ЯНВ.24!F54+ФЕВ.24!F54+МАР.24!F54+АПР.24!F54+МАЙ.24!F54+ИЮН.24!F54+ИЮЛ.24!F54+АВГ.24!F54+СЕН.24!F54+ОКТ.24!F54+НОЯ.24!F54+ДЕК.24!F54</f>
        <v>14390</v>
      </c>
      <c r="G55" s="42">
        <f t="shared" si="5"/>
        <v>3150</v>
      </c>
      <c r="H55" s="20">
        <f>ЯНВ.24!E54</f>
        <v>1050</v>
      </c>
      <c r="I55" s="20">
        <f>ФЕВ.24!E54</f>
        <v>1050</v>
      </c>
      <c r="J55" s="20">
        <f>МАР.24!E54</f>
        <v>1050</v>
      </c>
      <c r="K55" s="43">
        <f t="shared" si="6"/>
        <v>3150</v>
      </c>
      <c r="L55" s="20">
        <f>АПР.24!E54</f>
        <v>1050</v>
      </c>
      <c r="M55" s="44">
        <f>МАЙ.24!E54</f>
        <v>1050</v>
      </c>
      <c r="N55" s="44">
        <f>ИЮН.24!E54</f>
        <v>1050</v>
      </c>
      <c r="O55" s="45">
        <f t="shared" si="7"/>
        <v>3150</v>
      </c>
      <c r="P55" s="44">
        <f>ИЮЛ.24!E54</f>
        <v>1050</v>
      </c>
      <c r="Q55" s="44">
        <f>АВГ.24!E54</f>
        <v>1050</v>
      </c>
      <c r="R55" s="44">
        <f>СЕН.24!E54</f>
        <v>1050</v>
      </c>
      <c r="S55" s="46">
        <f t="shared" si="8"/>
        <v>3150</v>
      </c>
      <c r="T55" s="44">
        <f>ОКТ.24!E54</f>
        <v>1050</v>
      </c>
      <c r="U55" s="44">
        <f>НОЯ.24!E54</f>
        <v>1050</v>
      </c>
      <c r="V55" s="44">
        <f>ДЕК.24!E54</f>
        <v>1050</v>
      </c>
      <c r="W55" s="29"/>
      <c r="X55" s="9"/>
    </row>
    <row r="56" spans="1:24" ht="15.75" x14ac:dyDescent="0.25">
      <c r="A56" s="22"/>
      <c r="B56" s="121">
        <v>50</v>
      </c>
      <c r="C56" s="33" t="s">
        <v>65</v>
      </c>
      <c r="D56" s="54">
        <v>-61206</v>
      </c>
      <c r="E56" s="41">
        <f t="shared" si="9"/>
        <v>-73806</v>
      </c>
      <c r="F56" s="20">
        <f>ЯНВ.24!F55+ФЕВ.24!F55+МАР.24!F55+АПР.24!F55+МАЙ.24!F55+ИЮН.24!F55+ИЮЛ.24!F55+АВГ.24!F55+СЕН.24!F55+ОКТ.24!F55+НОЯ.24!F55+ДЕК.24!F55</f>
        <v>0</v>
      </c>
      <c r="G56" s="42">
        <f t="shared" si="5"/>
        <v>3150</v>
      </c>
      <c r="H56" s="20">
        <f>ЯНВ.24!E55</f>
        <v>1050</v>
      </c>
      <c r="I56" s="20">
        <f>ФЕВ.24!E55</f>
        <v>1050</v>
      </c>
      <c r="J56" s="20">
        <f>МАР.24!E55</f>
        <v>1050</v>
      </c>
      <c r="K56" s="43">
        <f t="shared" si="6"/>
        <v>3150</v>
      </c>
      <c r="L56" s="20">
        <f>АПР.24!E55</f>
        <v>1050</v>
      </c>
      <c r="M56" s="44">
        <f>МАЙ.24!E55</f>
        <v>1050</v>
      </c>
      <c r="N56" s="44">
        <f>ИЮН.24!E55</f>
        <v>1050</v>
      </c>
      <c r="O56" s="45">
        <f t="shared" si="7"/>
        <v>3150</v>
      </c>
      <c r="P56" s="44">
        <f>ИЮЛ.24!E55</f>
        <v>1050</v>
      </c>
      <c r="Q56" s="44">
        <f>АВГ.24!E55</f>
        <v>1050</v>
      </c>
      <c r="R56" s="44">
        <f>СЕН.24!E55</f>
        <v>1050</v>
      </c>
      <c r="S56" s="46">
        <f t="shared" si="8"/>
        <v>3150</v>
      </c>
      <c r="T56" s="44">
        <f>ОКТ.24!E55</f>
        <v>1050</v>
      </c>
      <c r="U56" s="44">
        <f>НОЯ.24!E55</f>
        <v>1050</v>
      </c>
      <c r="V56" s="44">
        <f>ДЕК.24!E55</f>
        <v>1050</v>
      </c>
      <c r="W56" s="29"/>
      <c r="X56" s="9"/>
    </row>
    <row r="57" spans="1:24" ht="15.75" x14ac:dyDescent="0.25">
      <c r="A57" s="19"/>
      <c r="B57" s="128" t="s">
        <v>32</v>
      </c>
      <c r="C57" s="101" t="s">
        <v>66</v>
      </c>
      <c r="D57" s="54"/>
      <c r="E57" s="41"/>
      <c r="F57" s="20">
        <f>ЯНВ.24!F56+ФЕВ.24!F56+МАР.24!F56+АПР.24!F56+МАЙ.24!F56+ИЮН.24!F56+ИЮЛ.24!F56+АВГ.24!F56+СЕН.24!F56+ОКТ.24!F56+НОЯ.24!F56+ДЕК.24!F56</f>
        <v>0</v>
      </c>
      <c r="G57" s="42">
        <f t="shared" si="5"/>
        <v>0</v>
      </c>
      <c r="H57" s="20">
        <f>ЯНВ.24!E56</f>
        <v>0</v>
      </c>
      <c r="I57" s="20">
        <f>ФЕВ.24!E56</f>
        <v>0</v>
      </c>
      <c r="J57" s="20">
        <f>МАР.24!E56</f>
        <v>0</v>
      </c>
      <c r="K57" s="43">
        <f t="shared" si="6"/>
        <v>0</v>
      </c>
      <c r="L57" s="20">
        <f>АПР.24!E56</f>
        <v>0</v>
      </c>
      <c r="M57" s="44">
        <f>МАЙ.24!E56</f>
        <v>0</v>
      </c>
      <c r="N57" s="44">
        <f>ИЮН.24!E56</f>
        <v>0</v>
      </c>
      <c r="O57" s="45">
        <f t="shared" si="7"/>
        <v>0</v>
      </c>
      <c r="P57" s="44">
        <f>ИЮЛ.24!E56</f>
        <v>0</v>
      </c>
      <c r="Q57" s="44">
        <f>АВГ.24!E56</f>
        <v>0</v>
      </c>
      <c r="R57" s="44">
        <f>СЕН.24!E56</f>
        <v>0</v>
      </c>
      <c r="S57" s="46">
        <f t="shared" si="8"/>
        <v>0</v>
      </c>
      <c r="T57" s="44">
        <f>ОКТ.24!E56</f>
        <v>0</v>
      </c>
      <c r="U57" s="44">
        <f>НОЯ.24!E56</f>
        <v>0</v>
      </c>
      <c r="V57" s="44">
        <f>ДЕК.24!E56</f>
        <v>0</v>
      </c>
      <c r="W57" s="29"/>
      <c r="X57" s="9"/>
    </row>
    <row r="58" spans="1:24" ht="15.75" x14ac:dyDescent="0.25">
      <c r="A58" s="19"/>
      <c r="B58" s="129"/>
      <c r="C58" s="101" t="s">
        <v>66</v>
      </c>
      <c r="D58" s="54">
        <v>-2100</v>
      </c>
      <c r="E58" s="41">
        <f t="shared" si="9"/>
        <v>0</v>
      </c>
      <c r="F58" s="20">
        <f>ЯНВ.24!F57+ФЕВ.24!F57+МАР.24!F57+АПР.24!F57+МАЙ.24!F57+ИЮН.24!F57+ИЮЛ.24!F57+АВГ.24!F57+СЕН.24!F57+ОКТ.24!F57+НОЯ.24!F57+ДЕК.24!F57</f>
        <v>14700</v>
      </c>
      <c r="G58" s="42">
        <f t="shared" si="5"/>
        <v>3150</v>
      </c>
      <c r="H58" s="20">
        <f>ЯНВ.24!E57</f>
        <v>1050</v>
      </c>
      <c r="I58" s="20">
        <f>ФЕВ.24!E57</f>
        <v>1050</v>
      </c>
      <c r="J58" s="20">
        <f>МАР.24!E57</f>
        <v>1050</v>
      </c>
      <c r="K58" s="43">
        <f t="shared" si="6"/>
        <v>3150</v>
      </c>
      <c r="L58" s="20">
        <f>АПР.24!E57</f>
        <v>1050</v>
      </c>
      <c r="M58" s="44">
        <f>МАЙ.24!E57</f>
        <v>1050</v>
      </c>
      <c r="N58" s="44">
        <f>ИЮН.24!E57</f>
        <v>1050</v>
      </c>
      <c r="O58" s="45">
        <f t="shared" si="7"/>
        <v>3150</v>
      </c>
      <c r="P58" s="44">
        <f>ИЮЛ.24!E57</f>
        <v>1050</v>
      </c>
      <c r="Q58" s="44">
        <f>АВГ.24!E57</f>
        <v>1050</v>
      </c>
      <c r="R58" s="44">
        <f>СЕН.24!E57</f>
        <v>1050</v>
      </c>
      <c r="S58" s="46">
        <f t="shared" si="8"/>
        <v>3150</v>
      </c>
      <c r="T58" s="44">
        <f>ОКТ.24!E57</f>
        <v>1050</v>
      </c>
      <c r="U58" s="44">
        <f>НОЯ.24!E57</f>
        <v>1050</v>
      </c>
      <c r="V58" s="44">
        <f>ДЕК.24!E57</f>
        <v>1050</v>
      </c>
      <c r="W58" s="29"/>
      <c r="X58" s="9"/>
    </row>
    <row r="59" spans="1:24" ht="15.75" x14ac:dyDescent="0.25">
      <c r="A59" s="23"/>
      <c r="B59" s="121">
        <v>53</v>
      </c>
      <c r="C59" s="33" t="s">
        <v>67</v>
      </c>
      <c r="D59" s="54">
        <v>-3040</v>
      </c>
      <c r="E59" s="41">
        <f t="shared" si="9"/>
        <v>2250</v>
      </c>
      <c r="F59" s="20">
        <f>ЯНВ.24!F58+ФЕВ.24!F58+МАР.24!F58+АПР.24!F58+МАЙ.24!F58+ИЮН.24!F58+ИЮЛ.24!F58+АВГ.24!F58+СЕН.24!F58+ОКТ.24!F58+НОЯ.24!F58+ДЕК.24!F58</f>
        <v>17890</v>
      </c>
      <c r="G59" s="42">
        <f t="shared" si="5"/>
        <v>3150</v>
      </c>
      <c r="H59" s="20">
        <f>ЯНВ.24!E58</f>
        <v>1050</v>
      </c>
      <c r="I59" s="20">
        <f>ФЕВ.24!E58</f>
        <v>1050</v>
      </c>
      <c r="J59" s="20">
        <f>МАР.24!E58</f>
        <v>1050</v>
      </c>
      <c r="K59" s="43">
        <f t="shared" si="6"/>
        <v>3150</v>
      </c>
      <c r="L59" s="20">
        <f>АПР.24!E58</f>
        <v>1050</v>
      </c>
      <c r="M59" s="44">
        <f>МАЙ.24!E58</f>
        <v>1050</v>
      </c>
      <c r="N59" s="44">
        <f>ИЮН.24!E58</f>
        <v>1050</v>
      </c>
      <c r="O59" s="45">
        <f t="shared" si="7"/>
        <v>3150</v>
      </c>
      <c r="P59" s="44">
        <f>ИЮЛ.24!E58</f>
        <v>1050</v>
      </c>
      <c r="Q59" s="44">
        <f>АВГ.24!E58</f>
        <v>1050</v>
      </c>
      <c r="R59" s="44">
        <f>СЕН.24!E58</f>
        <v>1050</v>
      </c>
      <c r="S59" s="46">
        <f t="shared" si="8"/>
        <v>3150</v>
      </c>
      <c r="T59" s="44">
        <f>ОКТ.24!E58</f>
        <v>1050</v>
      </c>
      <c r="U59" s="44">
        <f>НОЯ.24!E58</f>
        <v>1050</v>
      </c>
      <c r="V59" s="44">
        <f>ДЕК.24!E58</f>
        <v>1050</v>
      </c>
      <c r="W59" s="29"/>
      <c r="X59" s="9"/>
    </row>
    <row r="60" spans="1:24" ht="15.75" x14ac:dyDescent="0.25">
      <c r="A60" s="19"/>
      <c r="B60" s="121">
        <v>54</v>
      </c>
      <c r="C60" s="33" t="s">
        <v>13</v>
      </c>
      <c r="D60" s="54">
        <v>834</v>
      </c>
      <c r="E60" s="41">
        <f t="shared" si="9"/>
        <v>-3966</v>
      </c>
      <c r="F60" s="20">
        <f>ЯНВ.24!F59+ФЕВ.24!F59+МАР.24!F59+АПР.24!F59+МАЙ.24!F59+ИЮН.24!F59+ИЮЛ.24!F59+АВГ.24!F59+СЕН.24!F59+ОКТ.24!F59+НОЯ.24!F59+ДЕК.24!F59</f>
        <v>7800</v>
      </c>
      <c r="G60" s="42">
        <f t="shared" si="5"/>
        <v>3150</v>
      </c>
      <c r="H60" s="20">
        <f>ЯНВ.24!E59</f>
        <v>1050</v>
      </c>
      <c r="I60" s="20">
        <f>ФЕВ.24!E59</f>
        <v>1050</v>
      </c>
      <c r="J60" s="20">
        <f>МАР.24!E59</f>
        <v>1050</v>
      </c>
      <c r="K60" s="43">
        <f t="shared" si="6"/>
        <v>3150</v>
      </c>
      <c r="L60" s="20">
        <f>АПР.24!E59</f>
        <v>1050</v>
      </c>
      <c r="M60" s="44">
        <f>МАЙ.24!E59</f>
        <v>1050</v>
      </c>
      <c r="N60" s="44">
        <f>ИЮН.24!E59</f>
        <v>1050</v>
      </c>
      <c r="O60" s="45">
        <f t="shared" si="7"/>
        <v>3150</v>
      </c>
      <c r="P60" s="44">
        <f>ИЮЛ.24!E59</f>
        <v>1050</v>
      </c>
      <c r="Q60" s="44">
        <f>АВГ.24!E59</f>
        <v>1050</v>
      </c>
      <c r="R60" s="44">
        <f>СЕН.24!E59</f>
        <v>1050</v>
      </c>
      <c r="S60" s="46">
        <f t="shared" si="8"/>
        <v>3150</v>
      </c>
      <c r="T60" s="44">
        <f>ОКТ.24!E59</f>
        <v>1050</v>
      </c>
      <c r="U60" s="44">
        <f>НОЯ.24!E59</f>
        <v>1050</v>
      </c>
      <c r="V60" s="44">
        <f>ДЕК.24!E59</f>
        <v>1050</v>
      </c>
      <c r="W60" s="29"/>
      <c r="X60" s="9"/>
    </row>
    <row r="61" spans="1:24" ht="15.75" x14ac:dyDescent="0.25">
      <c r="A61" s="19"/>
      <c r="B61" s="121">
        <v>55</v>
      </c>
      <c r="C61" s="33" t="s">
        <v>68</v>
      </c>
      <c r="D61" s="54">
        <v>-16</v>
      </c>
      <c r="E61" s="41">
        <f t="shared" si="9"/>
        <v>-1336</v>
      </c>
      <c r="F61" s="20">
        <f>ЯНВ.24!F60+ФЕВ.24!F60+МАР.24!F60+АПР.24!F60+МАЙ.24!F60+ИЮН.24!F60+ИЮЛ.24!F60+АВГ.24!F60+СЕН.24!F60+ОКТ.24!F60+НОЯ.24!F60+ДЕК.24!F60</f>
        <v>11280</v>
      </c>
      <c r="G61" s="42">
        <f t="shared" si="5"/>
        <v>3150</v>
      </c>
      <c r="H61" s="20">
        <f>ЯНВ.24!E60</f>
        <v>1050</v>
      </c>
      <c r="I61" s="20">
        <f>ФЕВ.24!E60</f>
        <v>1050</v>
      </c>
      <c r="J61" s="20">
        <f>МАР.24!E60</f>
        <v>1050</v>
      </c>
      <c r="K61" s="43">
        <f t="shared" si="6"/>
        <v>3150</v>
      </c>
      <c r="L61" s="20">
        <f>АПР.24!E60</f>
        <v>1050</v>
      </c>
      <c r="M61" s="44">
        <f>МАЙ.24!E60</f>
        <v>1050</v>
      </c>
      <c r="N61" s="44">
        <f>ИЮН.24!E60</f>
        <v>1050</v>
      </c>
      <c r="O61" s="45">
        <f t="shared" si="7"/>
        <v>3150</v>
      </c>
      <c r="P61" s="44">
        <f>ИЮЛ.24!E60</f>
        <v>1050</v>
      </c>
      <c r="Q61" s="44">
        <f>АВГ.24!E60</f>
        <v>1050</v>
      </c>
      <c r="R61" s="44">
        <f>СЕН.24!E60</f>
        <v>1050</v>
      </c>
      <c r="S61" s="46">
        <f t="shared" si="8"/>
        <v>3150</v>
      </c>
      <c r="T61" s="44">
        <f>ОКТ.24!E60</f>
        <v>1050</v>
      </c>
      <c r="U61" s="44">
        <f>НОЯ.24!E60</f>
        <v>1050</v>
      </c>
      <c r="V61" s="44">
        <f>ДЕК.24!E60</f>
        <v>1050</v>
      </c>
      <c r="W61" s="29"/>
      <c r="X61" s="9"/>
    </row>
    <row r="62" spans="1:24" ht="15.75" x14ac:dyDescent="0.25">
      <c r="A62" s="19"/>
      <c r="B62" s="121">
        <v>56</v>
      </c>
      <c r="C62" s="33" t="s">
        <v>11</v>
      </c>
      <c r="D62" s="54">
        <v>-7500</v>
      </c>
      <c r="E62" s="41">
        <f t="shared" si="9"/>
        <v>-2500</v>
      </c>
      <c r="F62" s="20">
        <f>ЯНВ.24!F61+ФЕВ.24!F61+МАР.24!F61+АПР.24!F61+МАЙ.24!F61+ИЮН.24!F61+ИЮЛ.24!F61+АВГ.24!F61+СЕН.24!F61+ОКТ.24!F61+НОЯ.24!F61+ДЕК.24!F61</f>
        <v>17600</v>
      </c>
      <c r="G62" s="42">
        <f t="shared" si="5"/>
        <v>3150</v>
      </c>
      <c r="H62" s="20">
        <f>ЯНВ.24!E61</f>
        <v>1050</v>
      </c>
      <c r="I62" s="20">
        <f>ФЕВ.24!E61</f>
        <v>1050</v>
      </c>
      <c r="J62" s="20">
        <f>МАР.24!E61</f>
        <v>1050</v>
      </c>
      <c r="K62" s="43">
        <f t="shared" si="6"/>
        <v>3150</v>
      </c>
      <c r="L62" s="20">
        <f>АПР.24!E61</f>
        <v>1050</v>
      </c>
      <c r="M62" s="44">
        <f>МАЙ.24!E61</f>
        <v>1050</v>
      </c>
      <c r="N62" s="44">
        <f>ИЮН.24!E61</f>
        <v>1050</v>
      </c>
      <c r="O62" s="45">
        <f t="shared" si="7"/>
        <v>3150</v>
      </c>
      <c r="P62" s="44">
        <f>ИЮЛ.24!E61</f>
        <v>1050</v>
      </c>
      <c r="Q62" s="44">
        <f>АВГ.24!E61</f>
        <v>1050</v>
      </c>
      <c r="R62" s="44">
        <f>СЕН.24!E61</f>
        <v>1050</v>
      </c>
      <c r="S62" s="46">
        <f t="shared" si="8"/>
        <v>3150</v>
      </c>
      <c r="T62" s="44">
        <f>ОКТ.24!E61</f>
        <v>1050</v>
      </c>
      <c r="U62" s="44">
        <f>НОЯ.24!E61</f>
        <v>1050</v>
      </c>
      <c r="V62" s="44">
        <f>ДЕК.24!E61</f>
        <v>1050</v>
      </c>
      <c r="W62" s="29"/>
      <c r="X62" s="9"/>
    </row>
    <row r="63" spans="1:24" ht="15.75" x14ac:dyDescent="0.25">
      <c r="A63" s="19"/>
      <c r="B63" s="121">
        <v>57</v>
      </c>
      <c r="C63" s="33" t="s">
        <v>14</v>
      </c>
      <c r="D63" s="54">
        <v>-3980</v>
      </c>
      <c r="E63" s="41">
        <f t="shared" si="9"/>
        <v>-16580</v>
      </c>
      <c r="F63" s="20">
        <f>ЯНВ.24!F62+ФЕВ.24!F62+МАР.24!F62+АПР.24!F62+МАЙ.24!F62+ИЮН.24!F62+ИЮЛ.24!F62+АВГ.24!F62+СЕН.24!F62+ОКТ.24!F62+НОЯ.24!F62+ДЕК.24!F62</f>
        <v>0</v>
      </c>
      <c r="G63" s="42">
        <f t="shared" si="5"/>
        <v>3150</v>
      </c>
      <c r="H63" s="20">
        <f>ЯНВ.24!E62</f>
        <v>1050</v>
      </c>
      <c r="I63" s="20">
        <f>ФЕВ.24!E62</f>
        <v>1050</v>
      </c>
      <c r="J63" s="20">
        <f>МАР.24!E62</f>
        <v>1050</v>
      </c>
      <c r="K63" s="43">
        <f t="shared" si="6"/>
        <v>3150</v>
      </c>
      <c r="L63" s="20">
        <f>АПР.24!E62</f>
        <v>1050</v>
      </c>
      <c r="M63" s="44">
        <f>МАЙ.24!E62</f>
        <v>1050</v>
      </c>
      <c r="N63" s="44">
        <f>ИЮН.24!E62</f>
        <v>1050</v>
      </c>
      <c r="O63" s="45">
        <f t="shared" si="7"/>
        <v>3150</v>
      </c>
      <c r="P63" s="44">
        <f>ИЮЛ.24!E62</f>
        <v>1050</v>
      </c>
      <c r="Q63" s="44">
        <f>АВГ.24!E62</f>
        <v>1050</v>
      </c>
      <c r="R63" s="44">
        <f>СЕН.24!E62</f>
        <v>1050</v>
      </c>
      <c r="S63" s="46">
        <f t="shared" si="8"/>
        <v>3150</v>
      </c>
      <c r="T63" s="44">
        <f>ОКТ.24!E62</f>
        <v>1050</v>
      </c>
      <c r="U63" s="44">
        <f>НОЯ.24!E62</f>
        <v>1050</v>
      </c>
      <c r="V63" s="44">
        <f>ДЕК.24!E62</f>
        <v>1050</v>
      </c>
      <c r="W63" s="29"/>
      <c r="X63" s="9"/>
    </row>
    <row r="64" spans="1:24" ht="15.75" x14ac:dyDescent="0.25">
      <c r="A64" s="86"/>
      <c r="B64" s="121">
        <v>58</v>
      </c>
      <c r="C64" s="113" t="s">
        <v>69</v>
      </c>
      <c r="D64" s="54">
        <v>1880</v>
      </c>
      <c r="E64" s="41">
        <f>F64-G64-K64-O64-S64+D64</f>
        <v>1880</v>
      </c>
      <c r="F64" s="20">
        <f>ЯНВ.24!F63+ФЕВ.24!F63+МАР.24!F63+АПР.24!F63+МАЙ.24!F63+ИЮН.24!F63+ИЮЛ.24!F63+АВГ.24!F63+СЕН.24!F63+ОКТ.24!F63+НОЯ.24!F63+ДЕК.24!F63</f>
        <v>12600</v>
      </c>
      <c r="G64" s="42">
        <f t="shared" si="5"/>
        <v>3150</v>
      </c>
      <c r="H64" s="20">
        <f>ЯНВ.24!E63</f>
        <v>1050</v>
      </c>
      <c r="I64" s="20">
        <f>ФЕВ.24!E63</f>
        <v>1050</v>
      </c>
      <c r="J64" s="20">
        <f>МАР.24!E63</f>
        <v>1050</v>
      </c>
      <c r="K64" s="43">
        <f t="shared" si="6"/>
        <v>3150</v>
      </c>
      <c r="L64" s="20">
        <f>АПР.24!E63</f>
        <v>1050</v>
      </c>
      <c r="M64" s="44">
        <f>МАЙ.24!E63</f>
        <v>1050</v>
      </c>
      <c r="N64" s="44">
        <f>ИЮН.24!E63</f>
        <v>1050</v>
      </c>
      <c r="O64" s="45">
        <f t="shared" si="7"/>
        <v>3150</v>
      </c>
      <c r="P64" s="44">
        <f>ИЮЛ.24!E63</f>
        <v>1050</v>
      </c>
      <c r="Q64" s="44">
        <f>АВГ.24!E63</f>
        <v>1050</v>
      </c>
      <c r="R64" s="44">
        <f>СЕН.24!E63</f>
        <v>1050</v>
      </c>
      <c r="S64" s="46">
        <f t="shared" si="8"/>
        <v>3150</v>
      </c>
      <c r="T64" s="44">
        <f>ОКТ.24!E63</f>
        <v>1050</v>
      </c>
      <c r="U64" s="44">
        <f>НОЯ.24!E63</f>
        <v>1050</v>
      </c>
      <c r="V64" s="44">
        <f>ДЕК.24!E63</f>
        <v>1050</v>
      </c>
      <c r="W64" s="29"/>
      <c r="X64" s="9"/>
    </row>
    <row r="65" spans="1:24" ht="15.75" x14ac:dyDescent="0.25">
      <c r="A65" s="23"/>
      <c r="B65" s="117">
        <v>59</v>
      </c>
      <c r="C65" s="134" t="s">
        <v>29</v>
      </c>
      <c r="D65" s="111">
        <v>-2320</v>
      </c>
      <c r="E65" s="41">
        <f t="shared" si="9"/>
        <v>0</v>
      </c>
      <c r="F65" s="20">
        <f>ЯНВ.24!F64+ФЕВ.24!F64+МАР.24!F64+АПР.24!F64+МАЙ.24!F64+ИЮН.24!F64+ИЮЛ.24!F64+АВГ.24!F64+СЕН.24!F64+ОКТ.24!F64+НОЯ.24!F64+ДЕК.24!F64</f>
        <v>27520</v>
      </c>
      <c r="G65" s="42">
        <f t="shared" si="5"/>
        <v>6300</v>
      </c>
      <c r="H65" s="20">
        <f>ЯНВ.24!E64</f>
        <v>2100</v>
      </c>
      <c r="I65" s="20">
        <f>ФЕВ.24!E64</f>
        <v>2100</v>
      </c>
      <c r="J65" s="20">
        <f>МАР.24!E64</f>
        <v>2100</v>
      </c>
      <c r="K65" s="43">
        <f t="shared" si="6"/>
        <v>6300</v>
      </c>
      <c r="L65" s="20">
        <f>АПР.24!E64</f>
        <v>2100</v>
      </c>
      <c r="M65" s="44">
        <f>МАЙ.24!E64</f>
        <v>2100</v>
      </c>
      <c r="N65" s="44">
        <f>ИЮН.24!E64</f>
        <v>2100</v>
      </c>
      <c r="O65" s="45">
        <f t="shared" si="7"/>
        <v>6300</v>
      </c>
      <c r="P65" s="44">
        <f>ИЮЛ.24!E64</f>
        <v>2100</v>
      </c>
      <c r="Q65" s="44">
        <f>АВГ.24!E64</f>
        <v>2100</v>
      </c>
      <c r="R65" s="44">
        <f>СЕН.24!E64</f>
        <v>2100</v>
      </c>
      <c r="S65" s="46">
        <f t="shared" si="8"/>
        <v>6300</v>
      </c>
      <c r="T65" s="44">
        <f>ОКТ.24!E64</f>
        <v>2100</v>
      </c>
      <c r="U65" s="44">
        <f>НОЯ.24!E64</f>
        <v>2100</v>
      </c>
      <c r="V65" s="44">
        <f>ДЕК.24!E64</f>
        <v>2100</v>
      </c>
      <c r="W65" s="29"/>
      <c r="X65" s="9"/>
    </row>
    <row r="66" spans="1:24" ht="15.75" x14ac:dyDescent="0.25">
      <c r="A66" s="86"/>
      <c r="B66" s="117">
        <v>60</v>
      </c>
      <c r="C66" s="135"/>
      <c r="D66" s="111">
        <v>0</v>
      </c>
      <c r="E66" s="41"/>
      <c r="F66" s="20">
        <f>ЯНВ.24!F65+ФЕВ.24!F65+МАР.24!F65+АПР.24!F65+МАЙ.24!F65+ИЮН.24!F65+ИЮЛ.24!F65+АВГ.24!F65+СЕН.24!F65+ОКТ.24!F65+НОЯ.24!F65+ДЕК.24!F65</f>
        <v>0</v>
      </c>
      <c r="G66" s="42"/>
      <c r="H66" s="20" t="str">
        <f>ЯНВ.24!E65</f>
        <v xml:space="preserve"> -      </v>
      </c>
      <c r="I66" s="20" t="str">
        <f>ФЕВ.24!E65</f>
        <v xml:space="preserve"> -      </v>
      </c>
      <c r="J66" s="20">
        <f>МАР.24!E65</f>
        <v>0</v>
      </c>
      <c r="K66" s="43">
        <f t="shared" si="6"/>
        <v>0</v>
      </c>
      <c r="L66" s="20">
        <f>АПР.24!E65</f>
        <v>0</v>
      </c>
      <c r="M66" s="44">
        <f>МАЙ.24!E65</f>
        <v>0</v>
      </c>
      <c r="N66" s="44">
        <f>ИЮН.24!E65</f>
        <v>0</v>
      </c>
      <c r="O66" s="45">
        <f t="shared" si="7"/>
        <v>0</v>
      </c>
      <c r="P66" s="44">
        <f>ИЮЛ.24!E65</f>
        <v>0</v>
      </c>
      <c r="Q66" s="44">
        <f>АВГ.24!E65</f>
        <v>0</v>
      </c>
      <c r="R66" s="44">
        <f>СЕН.24!E65</f>
        <v>0</v>
      </c>
      <c r="S66" s="46">
        <f t="shared" si="8"/>
        <v>0</v>
      </c>
      <c r="T66" s="44">
        <f>ОКТ.24!E65</f>
        <v>0</v>
      </c>
      <c r="U66" s="44">
        <f>НОЯ.24!E65</f>
        <v>0</v>
      </c>
      <c r="V66" s="44">
        <f>ДЕК.24!E65</f>
        <v>0</v>
      </c>
      <c r="W66" s="29"/>
      <c r="X66" s="9"/>
    </row>
    <row r="67" spans="1:24" ht="15.75" x14ac:dyDescent="0.25">
      <c r="A67" s="23"/>
      <c r="B67" s="121">
        <v>61</v>
      </c>
      <c r="C67" s="115" t="s">
        <v>70</v>
      </c>
      <c r="D67" s="54">
        <v>-1050</v>
      </c>
      <c r="E67" s="41">
        <f t="shared" si="9"/>
        <v>-4200</v>
      </c>
      <c r="F67" s="20">
        <f>ЯНВ.24!F66+ФЕВ.24!F66+МАР.24!F66+АПР.24!F66+МАЙ.24!F66+ИЮН.24!F66+ИЮЛ.24!F66+АВГ.24!F66+СЕН.24!F66+ОКТ.24!F66+НОЯ.24!F66+ДЕК.24!F66</f>
        <v>9450</v>
      </c>
      <c r="G67" s="42">
        <f t="shared" si="5"/>
        <v>3150</v>
      </c>
      <c r="H67" s="20">
        <f>ЯНВ.24!E66</f>
        <v>1050</v>
      </c>
      <c r="I67" s="20">
        <f>ФЕВ.24!E66</f>
        <v>1050</v>
      </c>
      <c r="J67" s="20">
        <f>МАР.24!E66</f>
        <v>1050</v>
      </c>
      <c r="K67" s="43">
        <f t="shared" si="6"/>
        <v>3150</v>
      </c>
      <c r="L67" s="20">
        <f>АПР.24!E66</f>
        <v>1050</v>
      </c>
      <c r="M67" s="44">
        <f>МАЙ.24!E66</f>
        <v>1050</v>
      </c>
      <c r="N67" s="44">
        <f>ИЮН.24!E66</f>
        <v>1050</v>
      </c>
      <c r="O67" s="45">
        <f t="shared" si="7"/>
        <v>3150</v>
      </c>
      <c r="P67" s="44">
        <f>ИЮЛ.24!E66</f>
        <v>1050</v>
      </c>
      <c r="Q67" s="44">
        <f>АВГ.24!E66</f>
        <v>1050</v>
      </c>
      <c r="R67" s="44">
        <f>СЕН.24!E66</f>
        <v>1050</v>
      </c>
      <c r="S67" s="46">
        <f t="shared" si="8"/>
        <v>3150</v>
      </c>
      <c r="T67" s="44">
        <f>ОКТ.24!E66</f>
        <v>1050</v>
      </c>
      <c r="U67" s="44">
        <f>НОЯ.24!E66</f>
        <v>1050</v>
      </c>
      <c r="V67" s="44">
        <f>ДЕК.24!E66</f>
        <v>1050</v>
      </c>
      <c r="W67" s="29"/>
      <c r="X67" s="9"/>
    </row>
    <row r="68" spans="1:24" ht="15.75" x14ac:dyDescent="0.25">
      <c r="A68" s="23"/>
      <c r="B68" s="121">
        <v>62</v>
      </c>
      <c r="C68" s="33" t="s">
        <v>128</v>
      </c>
      <c r="D68" s="54">
        <v>-920</v>
      </c>
      <c r="E68" s="41">
        <f t="shared" si="9"/>
        <v>0</v>
      </c>
      <c r="F68" s="20">
        <f>ЯНВ.24!F67+ФЕВ.24!F67+МАР.24!F67+АПР.24!F67+МАЙ.24!F67+ИЮН.24!F67+ИЮЛ.24!F67+АВГ.24!F67+СЕН.24!F67+ОКТ.24!F67+НОЯ.24!F67+ДЕК.24!F67</f>
        <v>13520</v>
      </c>
      <c r="G68" s="42">
        <f t="shared" si="5"/>
        <v>3150</v>
      </c>
      <c r="H68" s="20">
        <f>ЯНВ.24!E67</f>
        <v>1050</v>
      </c>
      <c r="I68" s="20">
        <f>ФЕВ.24!E67</f>
        <v>1050</v>
      </c>
      <c r="J68" s="20">
        <f>МАР.24!E67</f>
        <v>1050</v>
      </c>
      <c r="K68" s="43">
        <f t="shared" si="6"/>
        <v>3150</v>
      </c>
      <c r="L68" s="20">
        <f>АПР.24!E67</f>
        <v>1050</v>
      </c>
      <c r="M68" s="44">
        <f>МАЙ.24!E67</f>
        <v>1050</v>
      </c>
      <c r="N68" s="44">
        <f>ИЮН.24!E67</f>
        <v>1050</v>
      </c>
      <c r="O68" s="45">
        <f t="shared" si="7"/>
        <v>3150</v>
      </c>
      <c r="P68" s="44">
        <f>ИЮЛ.24!E67</f>
        <v>1050</v>
      </c>
      <c r="Q68" s="44">
        <f>АВГ.24!E67</f>
        <v>1050</v>
      </c>
      <c r="R68" s="44">
        <f>СЕН.24!E67</f>
        <v>1050</v>
      </c>
      <c r="S68" s="46">
        <f t="shared" si="8"/>
        <v>3150</v>
      </c>
      <c r="T68" s="44">
        <f>ОКТ.24!E67</f>
        <v>1050</v>
      </c>
      <c r="U68" s="44">
        <f>НОЯ.24!E67</f>
        <v>1050</v>
      </c>
      <c r="V68" s="44">
        <f>ДЕК.24!E67</f>
        <v>1050</v>
      </c>
      <c r="W68" s="29"/>
      <c r="X68" s="9"/>
    </row>
    <row r="69" spans="1:24" ht="15.75" x14ac:dyDescent="0.25">
      <c r="A69" s="23"/>
      <c r="B69" s="128" t="s">
        <v>50</v>
      </c>
      <c r="C69" s="101" t="s">
        <v>95</v>
      </c>
      <c r="D69" s="54">
        <v>80</v>
      </c>
      <c r="E69" s="41">
        <f t="shared" si="9"/>
        <v>130</v>
      </c>
      <c r="F69" s="20">
        <f>ЯНВ.24!F68+ФЕВ.24!F68+МАР.24!F68+АПР.24!F68+МАЙ.24!F68+ИЮН.24!F68+ИЮЛ.24!F68+АВГ.24!F68+СЕН.24!F68+ОКТ.24!F68+НОЯ.24!F68+ДЕК.24!F68</f>
        <v>12650</v>
      </c>
      <c r="G69" s="42">
        <f t="shared" si="5"/>
        <v>3150</v>
      </c>
      <c r="H69" s="20">
        <f>ЯНВ.24!E68</f>
        <v>1050</v>
      </c>
      <c r="I69" s="20">
        <f>ФЕВ.24!E68</f>
        <v>1050</v>
      </c>
      <c r="J69" s="20">
        <f>МАР.24!E68</f>
        <v>1050</v>
      </c>
      <c r="K69" s="43">
        <f t="shared" si="6"/>
        <v>3150</v>
      </c>
      <c r="L69" s="20">
        <f>АПР.24!E68</f>
        <v>1050</v>
      </c>
      <c r="M69" s="44">
        <f>МАЙ.24!E68</f>
        <v>1050</v>
      </c>
      <c r="N69" s="44">
        <f>ИЮН.24!E68</f>
        <v>1050</v>
      </c>
      <c r="O69" s="45">
        <f t="shared" si="7"/>
        <v>3150</v>
      </c>
      <c r="P69" s="44">
        <f>ИЮЛ.24!E68</f>
        <v>1050</v>
      </c>
      <c r="Q69" s="44">
        <f>АВГ.24!E68</f>
        <v>1050</v>
      </c>
      <c r="R69" s="44">
        <f>СЕН.24!E68</f>
        <v>1050</v>
      </c>
      <c r="S69" s="46">
        <f t="shared" si="8"/>
        <v>3150</v>
      </c>
      <c r="T69" s="44">
        <f>ОКТ.24!E68</f>
        <v>1050</v>
      </c>
      <c r="U69" s="44">
        <f>НОЯ.24!E68</f>
        <v>1050</v>
      </c>
      <c r="V69" s="44">
        <f>ДЕК.24!E68</f>
        <v>1050</v>
      </c>
      <c r="W69" s="29"/>
      <c r="X69" s="9"/>
    </row>
    <row r="70" spans="1:24" ht="15.75" x14ac:dyDescent="0.25">
      <c r="A70" s="23"/>
      <c r="B70" s="129"/>
      <c r="C70" s="101" t="s">
        <v>95</v>
      </c>
      <c r="D70" s="54"/>
      <c r="E70" s="41"/>
      <c r="F70" s="20">
        <f>ЯНВ.24!F69+ФЕВ.24!F69+МАР.24!F69+АПР.24!F69+МАЙ.24!F69+ИЮН.24!F69+ИЮЛ.24!F69+АВГ.24!F69+СЕН.24!F69+ОКТ.24!F69+НОЯ.24!F69+ДЕК.24!F69</f>
        <v>0</v>
      </c>
      <c r="G70" s="42">
        <f t="shared" si="5"/>
        <v>0</v>
      </c>
      <c r="H70" s="20">
        <f>ЯНВ.24!E69</f>
        <v>0</v>
      </c>
      <c r="I70" s="20">
        <f>ФЕВ.24!E69</f>
        <v>0</v>
      </c>
      <c r="J70" s="20">
        <f>МАР.24!E69</f>
        <v>0</v>
      </c>
      <c r="K70" s="43">
        <f t="shared" si="6"/>
        <v>0</v>
      </c>
      <c r="L70" s="20">
        <f>АПР.24!E69</f>
        <v>0</v>
      </c>
      <c r="M70" s="44">
        <f>МАЙ.24!E69</f>
        <v>0</v>
      </c>
      <c r="N70" s="44">
        <f>ИЮН.24!E69</f>
        <v>0</v>
      </c>
      <c r="O70" s="45">
        <f t="shared" si="7"/>
        <v>0</v>
      </c>
      <c r="P70" s="44">
        <f>ИЮЛ.24!E69</f>
        <v>0</v>
      </c>
      <c r="Q70" s="44">
        <f>АВГ.24!E69</f>
        <v>0</v>
      </c>
      <c r="R70" s="44">
        <f>СЕН.24!E69</f>
        <v>0</v>
      </c>
      <c r="S70" s="46">
        <f t="shared" si="8"/>
        <v>0</v>
      </c>
      <c r="T70" s="44">
        <f>ОКТ.24!E69</f>
        <v>0</v>
      </c>
      <c r="U70" s="44">
        <f>НОЯ.24!E69</f>
        <v>0</v>
      </c>
      <c r="V70" s="44">
        <f>ДЕК.24!E69</f>
        <v>0</v>
      </c>
      <c r="W70" s="29"/>
      <c r="X70" s="9"/>
    </row>
    <row r="71" spans="1:24" ht="15.75" x14ac:dyDescent="0.25">
      <c r="A71" s="23"/>
      <c r="B71" s="121">
        <v>65</v>
      </c>
      <c r="C71" s="33" t="s">
        <v>71</v>
      </c>
      <c r="D71" s="54">
        <v>8200</v>
      </c>
      <c r="E71" s="41">
        <f t="shared" si="9"/>
        <v>6100</v>
      </c>
      <c r="F71" s="20">
        <f>ЯНВ.24!F70+ФЕВ.24!F70+МАР.24!F70+АПР.24!F70+МАЙ.24!F70+ИЮН.24!F70+ИЮЛ.24!F70+АВГ.24!F70+СЕН.24!F70+ОКТ.24!F70+НОЯ.24!F70+ДЕК.24!F70</f>
        <v>10500</v>
      </c>
      <c r="G71" s="42">
        <f t="shared" si="5"/>
        <v>3150</v>
      </c>
      <c r="H71" s="20">
        <f>ЯНВ.24!E70</f>
        <v>1050</v>
      </c>
      <c r="I71" s="20">
        <f>ФЕВ.24!E70</f>
        <v>1050</v>
      </c>
      <c r="J71" s="20">
        <f>МАР.24!E70</f>
        <v>1050</v>
      </c>
      <c r="K71" s="43">
        <f t="shared" si="6"/>
        <v>3150</v>
      </c>
      <c r="L71" s="20">
        <f>АПР.24!E70</f>
        <v>1050</v>
      </c>
      <c r="M71" s="44">
        <f>МАЙ.24!E70</f>
        <v>1050</v>
      </c>
      <c r="N71" s="44">
        <f>ИЮН.24!E70</f>
        <v>1050</v>
      </c>
      <c r="O71" s="45">
        <f t="shared" si="7"/>
        <v>3150</v>
      </c>
      <c r="P71" s="44">
        <f>ИЮЛ.24!E70</f>
        <v>1050</v>
      </c>
      <c r="Q71" s="44">
        <f>АВГ.24!E70</f>
        <v>1050</v>
      </c>
      <c r="R71" s="44">
        <f>СЕН.24!E70</f>
        <v>1050</v>
      </c>
      <c r="S71" s="46">
        <f t="shared" si="8"/>
        <v>3150</v>
      </c>
      <c r="T71" s="44">
        <f>ОКТ.24!E70</f>
        <v>1050</v>
      </c>
      <c r="U71" s="44">
        <f>НОЯ.24!E70</f>
        <v>1050</v>
      </c>
      <c r="V71" s="44">
        <f>ДЕК.24!E70</f>
        <v>1050</v>
      </c>
      <c r="W71" s="29"/>
      <c r="X71" s="9"/>
    </row>
    <row r="72" spans="1:24" ht="15.75" x14ac:dyDescent="0.25">
      <c r="A72" s="23"/>
      <c r="B72" s="121">
        <v>66</v>
      </c>
      <c r="C72" s="33" t="s">
        <v>109</v>
      </c>
      <c r="D72" s="54">
        <v>-1500</v>
      </c>
      <c r="E72" s="41">
        <f t="shared" si="9"/>
        <v>-100</v>
      </c>
      <c r="F72" s="20">
        <f>ЯНВ.24!F71+ФЕВ.24!F71+МАР.24!F71+АПР.24!F71+МАЙ.24!F71+ИЮН.24!F71+ИЮЛ.24!F71+АВГ.24!F71+СЕН.24!F71+ОКТ.24!F71+НОЯ.24!F71+ДЕК.24!F71</f>
        <v>14000</v>
      </c>
      <c r="G72" s="42">
        <f t="shared" si="5"/>
        <v>3150</v>
      </c>
      <c r="H72" s="20">
        <f>ЯНВ.24!E71</f>
        <v>1050</v>
      </c>
      <c r="I72" s="20">
        <f>ФЕВ.24!E71</f>
        <v>1050</v>
      </c>
      <c r="J72" s="20">
        <f>МАР.24!E71</f>
        <v>1050</v>
      </c>
      <c r="K72" s="43">
        <f t="shared" si="6"/>
        <v>3150</v>
      </c>
      <c r="L72" s="20">
        <f>АПР.24!E71</f>
        <v>1050</v>
      </c>
      <c r="M72" s="44">
        <f>МАЙ.24!E71</f>
        <v>1050</v>
      </c>
      <c r="N72" s="44">
        <f>ИЮН.24!E71</f>
        <v>1050</v>
      </c>
      <c r="O72" s="45">
        <f t="shared" si="7"/>
        <v>3150</v>
      </c>
      <c r="P72" s="44">
        <f>ИЮЛ.24!E71</f>
        <v>1050</v>
      </c>
      <c r="Q72" s="44">
        <f>АВГ.24!E71</f>
        <v>1050</v>
      </c>
      <c r="R72" s="44">
        <f>СЕН.24!E71</f>
        <v>1050</v>
      </c>
      <c r="S72" s="46">
        <f t="shared" si="8"/>
        <v>3150</v>
      </c>
      <c r="T72" s="44">
        <f>ОКТ.24!E71</f>
        <v>1050</v>
      </c>
      <c r="U72" s="44">
        <f>НОЯ.24!E71</f>
        <v>1050</v>
      </c>
      <c r="V72" s="44">
        <f>ДЕК.24!E71</f>
        <v>1050</v>
      </c>
      <c r="W72" s="29"/>
      <c r="X72" s="9"/>
    </row>
    <row r="73" spans="1:24" ht="15.75" x14ac:dyDescent="0.25">
      <c r="A73" s="19"/>
      <c r="B73" s="121">
        <v>67</v>
      </c>
      <c r="C73" s="33" t="s">
        <v>28</v>
      </c>
      <c r="D73" s="54">
        <v>-37020</v>
      </c>
      <c r="E73" s="41">
        <f t="shared" si="9"/>
        <v>-49620</v>
      </c>
      <c r="F73" s="20">
        <f>ЯНВ.24!F72+ФЕВ.24!F72+МАР.24!F72+АПР.24!F72+МАЙ.24!F72+ИЮН.24!F72+ИЮЛ.24!F72+АВГ.24!F72+СЕН.24!F72+ОКТ.24!F72+НОЯ.24!F72+ДЕК.24!F72</f>
        <v>0</v>
      </c>
      <c r="G73" s="42">
        <f t="shared" si="5"/>
        <v>3150</v>
      </c>
      <c r="H73" s="20">
        <f>ЯНВ.24!E72</f>
        <v>1050</v>
      </c>
      <c r="I73" s="20">
        <f>ФЕВ.24!E72</f>
        <v>1050</v>
      </c>
      <c r="J73" s="20">
        <f>МАР.24!E72</f>
        <v>1050</v>
      </c>
      <c r="K73" s="43">
        <f t="shared" si="6"/>
        <v>3150</v>
      </c>
      <c r="L73" s="20">
        <f>АПР.24!E72</f>
        <v>1050</v>
      </c>
      <c r="M73" s="44">
        <f>МАЙ.24!E72</f>
        <v>1050</v>
      </c>
      <c r="N73" s="44">
        <f>ИЮН.24!E72</f>
        <v>1050</v>
      </c>
      <c r="O73" s="45">
        <f t="shared" si="7"/>
        <v>3150</v>
      </c>
      <c r="P73" s="44">
        <f>ИЮЛ.24!E72</f>
        <v>1050</v>
      </c>
      <c r="Q73" s="44">
        <f>АВГ.24!E72</f>
        <v>1050</v>
      </c>
      <c r="R73" s="44">
        <f>СЕН.24!E72</f>
        <v>1050</v>
      </c>
      <c r="S73" s="46">
        <f t="shared" si="8"/>
        <v>3150</v>
      </c>
      <c r="T73" s="44">
        <f>ОКТ.24!E72</f>
        <v>1050</v>
      </c>
      <c r="U73" s="44">
        <f>НОЯ.24!E72</f>
        <v>1050</v>
      </c>
      <c r="V73" s="44">
        <f>ДЕК.24!E72</f>
        <v>1050</v>
      </c>
      <c r="W73" s="29"/>
      <c r="X73" s="9"/>
    </row>
    <row r="74" spans="1:24" ht="15.75" x14ac:dyDescent="0.25">
      <c r="A74" s="22"/>
      <c r="B74" s="121">
        <v>68</v>
      </c>
      <c r="C74" s="33" t="s">
        <v>72</v>
      </c>
      <c r="D74" s="54">
        <v>1050</v>
      </c>
      <c r="E74" s="41">
        <f t="shared" si="9"/>
        <v>1050</v>
      </c>
      <c r="F74" s="20">
        <f>ЯНВ.24!F73+ФЕВ.24!F73+МАР.24!F73+АПР.24!F73+МАЙ.24!F73+ИЮН.24!F73+ИЮЛ.24!F73+АВГ.24!F73+СЕН.24!F73+ОКТ.24!F73+НОЯ.24!F73+ДЕК.24!F73</f>
        <v>12600</v>
      </c>
      <c r="G74" s="42">
        <f t="shared" si="5"/>
        <v>3150</v>
      </c>
      <c r="H74" s="20">
        <f>ЯНВ.24!E73</f>
        <v>1050</v>
      </c>
      <c r="I74" s="20">
        <f>ФЕВ.24!E73</f>
        <v>1050</v>
      </c>
      <c r="J74" s="20">
        <f>МАР.24!E73</f>
        <v>1050</v>
      </c>
      <c r="K74" s="43">
        <f t="shared" si="6"/>
        <v>3150</v>
      </c>
      <c r="L74" s="20">
        <f>АПР.24!E73</f>
        <v>1050</v>
      </c>
      <c r="M74" s="44">
        <f>МАЙ.24!E73</f>
        <v>1050</v>
      </c>
      <c r="N74" s="44">
        <f>ИЮН.24!E73</f>
        <v>1050</v>
      </c>
      <c r="O74" s="45">
        <f t="shared" si="7"/>
        <v>3150</v>
      </c>
      <c r="P74" s="44">
        <f>ИЮЛ.24!E73</f>
        <v>1050</v>
      </c>
      <c r="Q74" s="44">
        <f>АВГ.24!E73</f>
        <v>1050</v>
      </c>
      <c r="R74" s="44">
        <f>СЕН.24!E73</f>
        <v>1050</v>
      </c>
      <c r="S74" s="46">
        <f t="shared" si="8"/>
        <v>3150</v>
      </c>
      <c r="T74" s="44">
        <f>ОКТ.24!E73</f>
        <v>1050</v>
      </c>
      <c r="U74" s="44">
        <f>НОЯ.24!E73</f>
        <v>1050</v>
      </c>
      <c r="V74" s="44">
        <f>ДЕК.24!E73</f>
        <v>1050</v>
      </c>
      <c r="W74" s="29"/>
      <c r="X74" s="9"/>
    </row>
    <row r="75" spans="1:24" ht="15.75" x14ac:dyDescent="0.25">
      <c r="A75" s="19"/>
      <c r="B75" s="121">
        <v>69</v>
      </c>
      <c r="C75" s="33" t="s">
        <v>15</v>
      </c>
      <c r="D75" s="54">
        <v>-35986</v>
      </c>
      <c r="E75" s="41">
        <f t="shared" si="9"/>
        <v>-48586</v>
      </c>
      <c r="F75" s="20">
        <f>ЯНВ.24!F74+ФЕВ.24!F74+МАР.24!F74+АПР.24!F74+МАЙ.24!F74+ИЮН.24!F74+ИЮЛ.24!F74+АВГ.24!F74+СЕН.24!F74+ОКТ.24!F74+НОЯ.24!F74+ДЕК.24!F74</f>
        <v>0</v>
      </c>
      <c r="G75" s="42">
        <f t="shared" si="5"/>
        <v>3150</v>
      </c>
      <c r="H75" s="20">
        <f>ЯНВ.24!E74</f>
        <v>1050</v>
      </c>
      <c r="I75" s="20">
        <f>ФЕВ.24!E74</f>
        <v>1050</v>
      </c>
      <c r="J75" s="20">
        <f>МАР.24!E74</f>
        <v>1050</v>
      </c>
      <c r="K75" s="43">
        <f t="shared" si="6"/>
        <v>3150</v>
      </c>
      <c r="L75" s="20">
        <f>АПР.24!E74</f>
        <v>1050</v>
      </c>
      <c r="M75" s="44">
        <f>МАЙ.24!E74</f>
        <v>1050</v>
      </c>
      <c r="N75" s="44">
        <f>ИЮН.24!E74</f>
        <v>1050</v>
      </c>
      <c r="O75" s="45">
        <f t="shared" si="7"/>
        <v>3150</v>
      </c>
      <c r="P75" s="44">
        <f>ИЮЛ.24!E74</f>
        <v>1050</v>
      </c>
      <c r="Q75" s="44">
        <f>АВГ.24!E74</f>
        <v>1050</v>
      </c>
      <c r="R75" s="44">
        <f>СЕН.24!E74</f>
        <v>1050</v>
      </c>
      <c r="S75" s="46">
        <f t="shared" si="8"/>
        <v>3150</v>
      </c>
      <c r="T75" s="44">
        <f>ОКТ.24!E74</f>
        <v>1050</v>
      </c>
      <c r="U75" s="44">
        <f>НОЯ.24!E74</f>
        <v>1050</v>
      </c>
      <c r="V75" s="44">
        <f>ДЕК.24!E74</f>
        <v>1050</v>
      </c>
      <c r="W75" s="29"/>
      <c r="X75" s="9"/>
    </row>
    <row r="76" spans="1:24" ht="15.75" x14ac:dyDescent="0.25">
      <c r="A76" s="86"/>
      <c r="B76" s="121">
        <v>70</v>
      </c>
      <c r="C76" s="33" t="s">
        <v>16</v>
      </c>
      <c r="D76" s="54">
        <v>-55680</v>
      </c>
      <c r="E76" s="41">
        <f t="shared" si="9"/>
        <v>-12780</v>
      </c>
      <c r="F76" s="20">
        <f>ЯНВ.24!F75+ФЕВ.24!F75+МАР.24!F75+АПР.24!F75+МАЙ.24!F75+ИЮН.24!F75+ИЮЛ.24!F75+АВГ.24!F75+СЕН.24!F75+ОКТ.24!F75+НОЯ.24!F75+ДЕК.24!F75</f>
        <v>55500</v>
      </c>
      <c r="G76" s="42">
        <f t="shared" si="5"/>
        <v>3150</v>
      </c>
      <c r="H76" s="20">
        <f>ЯНВ.24!E75</f>
        <v>1050</v>
      </c>
      <c r="I76" s="20">
        <f>ФЕВ.24!E75</f>
        <v>1050</v>
      </c>
      <c r="J76" s="20">
        <f>МАР.24!E75</f>
        <v>1050</v>
      </c>
      <c r="K76" s="43">
        <f t="shared" si="6"/>
        <v>3150</v>
      </c>
      <c r="L76" s="20">
        <f>АПР.24!E75</f>
        <v>1050</v>
      </c>
      <c r="M76" s="44">
        <f>МАЙ.24!E75</f>
        <v>1050</v>
      </c>
      <c r="N76" s="44">
        <f>ИЮН.24!E75</f>
        <v>1050</v>
      </c>
      <c r="O76" s="45">
        <f t="shared" si="7"/>
        <v>3150</v>
      </c>
      <c r="P76" s="44">
        <f>ИЮЛ.24!E75</f>
        <v>1050</v>
      </c>
      <c r="Q76" s="44">
        <f>АВГ.24!E75</f>
        <v>1050</v>
      </c>
      <c r="R76" s="44">
        <f>СЕН.24!E75</f>
        <v>1050</v>
      </c>
      <c r="S76" s="46">
        <f t="shared" si="8"/>
        <v>3150</v>
      </c>
      <c r="T76" s="44">
        <f>ОКТ.24!E75</f>
        <v>1050</v>
      </c>
      <c r="U76" s="44">
        <f>НОЯ.24!E75</f>
        <v>1050</v>
      </c>
      <c r="V76" s="44">
        <f>ДЕК.24!E75</f>
        <v>1050</v>
      </c>
      <c r="W76" s="29"/>
      <c r="X76" s="9"/>
    </row>
    <row r="77" spans="1:24" ht="15.75" x14ac:dyDescent="0.25">
      <c r="A77" s="19"/>
      <c r="B77" s="121">
        <v>71</v>
      </c>
      <c r="C77" s="33" t="s">
        <v>96</v>
      </c>
      <c r="D77" s="54">
        <v>2654</v>
      </c>
      <c r="E77" s="41">
        <f t="shared" si="9"/>
        <v>1604</v>
      </c>
      <c r="F77" s="20">
        <f>ЯНВ.24!F76+ФЕВ.24!F76+МАР.24!F76+АПР.24!F76+МАЙ.24!F76+ИЮН.24!F76+ИЮЛ.24!F76+АВГ.24!F76+СЕН.24!F76+ОКТ.24!F76+НОЯ.24!F76+ДЕК.24!F76</f>
        <v>11550</v>
      </c>
      <c r="G77" s="42">
        <f t="shared" si="5"/>
        <v>3150</v>
      </c>
      <c r="H77" s="20">
        <f>ЯНВ.24!E76</f>
        <v>1050</v>
      </c>
      <c r="I77" s="20">
        <f>ФЕВ.24!E76</f>
        <v>1050</v>
      </c>
      <c r="J77" s="20">
        <f>МАР.24!E76</f>
        <v>1050</v>
      </c>
      <c r="K77" s="43">
        <f t="shared" si="6"/>
        <v>3150</v>
      </c>
      <c r="L77" s="20">
        <f>АПР.24!E76</f>
        <v>1050</v>
      </c>
      <c r="M77" s="44">
        <f>МАЙ.24!E76</f>
        <v>1050</v>
      </c>
      <c r="N77" s="44">
        <f>ИЮН.24!E76</f>
        <v>1050</v>
      </c>
      <c r="O77" s="45">
        <f t="shared" si="7"/>
        <v>3150</v>
      </c>
      <c r="P77" s="44">
        <f>ИЮЛ.24!E76</f>
        <v>1050</v>
      </c>
      <c r="Q77" s="44">
        <f>АВГ.24!E76</f>
        <v>1050</v>
      </c>
      <c r="R77" s="44">
        <f>СЕН.24!E76</f>
        <v>1050</v>
      </c>
      <c r="S77" s="46">
        <f t="shared" si="8"/>
        <v>3150</v>
      </c>
      <c r="T77" s="44">
        <f>ОКТ.24!E76</f>
        <v>1050</v>
      </c>
      <c r="U77" s="44">
        <f>НОЯ.24!E76</f>
        <v>1050</v>
      </c>
      <c r="V77" s="44">
        <f>ДЕК.24!E76</f>
        <v>1050</v>
      </c>
      <c r="W77" s="29"/>
      <c r="X77" s="9"/>
    </row>
    <row r="78" spans="1:24" ht="15.75" x14ac:dyDescent="0.25">
      <c r="A78" s="19"/>
      <c r="B78" s="121">
        <v>72</v>
      </c>
      <c r="C78" s="33" t="s">
        <v>31</v>
      </c>
      <c r="D78" s="54">
        <v>0</v>
      </c>
      <c r="E78" s="41">
        <f t="shared" si="9"/>
        <v>1100</v>
      </c>
      <c r="F78" s="20">
        <f>ЯНВ.24!F77+ФЕВ.24!F77+МАР.24!F77+АПР.24!F77+МАЙ.24!F77+ИЮН.24!F77+ИЮЛ.24!F77+АВГ.24!F77+СЕН.24!F77+ОКТ.24!F77+НОЯ.24!F77+ДЕК.24!F77</f>
        <v>13700</v>
      </c>
      <c r="G78" s="42">
        <f t="shared" si="5"/>
        <v>3150</v>
      </c>
      <c r="H78" s="20">
        <f>ЯНВ.24!E77</f>
        <v>1050</v>
      </c>
      <c r="I78" s="20">
        <f>ФЕВ.24!E77</f>
        <v>1050</v>
      </c>
      <c r="J78" s="20">
        <f>МАР.24!E77</f>
        <v>1050</v>
      </c>
      <c r="K78" s="43">
        <f t="shared" si="6"/>
        <v>3150</v>
      </c>
      <c r="L78" s="20">
        <f>АПР.24!E77</f>
        <v>1050</v>
      </c>
      <c r="M78" s="44">
        <f>МАЙ.24!E77</f>
        <v>1050</v>
      </c>
      <c r="N78" s="44">
        <f>ИЮН.24!E77</f>
        <v>1050</v>
      </c>
      <c r="O78" s="45">
        <f t="shared" si="7"/>
        <v>3150</v>
      </c>
      <c r="P78" s="44">
        <f>ИЮЛ.24!E77</f>
        <v>1050</v>
      </c>
      <c r="Q78" s="44">
        <f>АВГ.24!E77</f>
        <v>1050</v>
      </c>
      <c r="R78" s="44">
        <f>СЕН.24!E77</f>
        <v>1050</v>
      </c>
      <c r="S78" s="46">
        <f t="shared" si="8"/>
        <v>3150</v>
      </c>
      <c r="T78" s="44">
        <f>ОКТ.24!E77</f>
        <v>1050</v>
      </c>
      <c r="U78" s="44">
        <f>НОЯ.24!E77</f>
        <v>1050</v>
      </c>
      <c r="V78" s="44">
        <f>ДЕК.24!E77</f>
        <v>1050</v>
      </c>
      <c r="W78" s="29"/>
      <c r="X78" s="9"/>
    </row>
    <row r="79" spans="1:24" ht="15.75" x14ac:dyDescent="0.25">
      <c r="A79" s="19"/>
      <c r="B79" s="121">
        <v>73</v>
      </c>
      <c r="C79" s="33" t="s">
        <v>97</v>
      </c>
      <c r="D79" s="54">
        <v>-3920</v>
      </c>
      <c r="E79" s="41">
        <f t="shared" si="9"/>
        <v>-4480</v>
      </c>
      <c r="F79" s="20">
        <f>ЯНВ.24!F78+ФЕВ.24!F78+МАР.24!F78+АПР.24!F78+МАЙ.24!F78+ИЮН.24!F78+ИЮЛ.24!F78+АВГ.24!F78+СЕН.24!F78+ОКТ.24!F78+НОЯ.24!F78+ДЕК.24!F78</f>
        <v>12040</v>
      </c>
      <c r="G79" s="42">
        <f t="shared" si="5"/>
        <v>3150</v>
      </c>
      <c r="H79" s="20">
        <f>ЯНВ.24!E78</f>
        <v>1050</v>
      </c>
      <c r="I79" s="20">
        <f>ФЕВ.24!E78</f>
        <v>1050</v>
      </c>
      <c r="J79" s="20">
        <f>МАР.24!E78</f>
        <v>1050</v>
      </c>
      <c r="K79" s="43">
        <f t="shared" si="6"/>
        <v>3150</v>
      </c>
      <c r="L79" s="20">
        <f>АПР.24!E78</f>
        <v>1050</v>
      </c>
      <c r="M79" s="44">
        <f>МАЙ.24!E78</f>
        <v>1050</v>
      </c>
      <c r="N79" s="44">
        <f>ИЮН.24!E78</f>
        <v>1050</v>
      </c>
      <c r="O79" s="45">
        <f t="shared" si="7"/>
        <v>3150</v>
      </c>
      <c r="P79" s="44">
        <f>ИЮЛ.24!E78</f>
        <v>1050</v>
      </c>
      <c r="Q79" s="44">
        <f>АВГ.24!E78</f>
        <v>1050</v>
      </c>
      <c r="R79" s="44">
        <f>СЕН.24!E78</f>
        <v>1050</v>
      </c>
      <c r="S79" s="46">
        <f t="shared" si="8"/>
        <v>3150</v>
      </c>
      <c r="T79" s="44">
        <f>ОКТ.24!E78</f>
        <v>1050</v>
      </c>
      <c r="U79" s="44">
        <f>НОЯ.24!E78</f>
        <v>1050</v>
      </c>
      <c r="V79" s="44">
        <f>ДЕК.24!E78</f>
        <v>1050</v>
      </c>
      <c r="W79" s="29"/>
      <c r="X79" s="9"/>
    </row>
    <row r="80" spans="1:24" ht="15.75" x14ac:dyDescent="0.25">
      <c r="A80" s="23"/>
      <c r="B80" s="121">
        <v>74</v>
      </c>
      <c r="C80" s="104" t="s">
        <v>129</v>
      </c>
      <c r="D80" s="54">
        <v>-1060</v>
      </c>
      <c r="E80" s="41">
        <f t="shared" si="9"/>
        <v>0</v>
      </c>
      <c r="F80" s="20">
        <f>ЯНВ.24!F79+ФЕВ.24!F79+МАР.24!F79+АПР.24!F79+МАЙ.24!F79+ИЮН.24!F79+ИЮЛ.24!F79+АВГ.24!F79+СЕН.24!F79+ОКТ.24!F79+НОЯ.24!F79+ДЕК.24!F79</f>
        <v>13660</v>
      </c>
      <c r="G80" s="42">
        <f t="shared" si="5"/>
        <v>3150</v>
      </c>
      <c r="H80" s="20">
        <f>ЯНВ.24!E79</f>
        <v>1050</v>
      </c>
      <c r="I80" s="20">
        <f>ФЕВ.24!E79</f>
        <v>1050</v>
      </c>
      <c r="J80" s="20">
        <f>МАР.24!E79</f>
        <v>1050</v>
      </c>
      <c r="K80" s="43">
        <f t="shared" si="6"/>
        <v>3150</v>
      </c>
      <c r="L80" s="20">
        <f>АПР.24!E79</f>
        <v>1050</v>
      </c>
      <c r="M80" s="44">
        <f>МАЙ.24!E79</f>
        <v>1050</v>
      </c>
      <c r="N80" s="44">
        <f>ИЮН.24!E79</f>
        <v>1050</v>
      </c>
      <c r="O80" s="45">
        <f t="shared" si="7"/>
        <v>3150</v>
      </c>
      <c r="P80" s="44">
        <f>ИЮЛ.24!E79</f>
        <v>1050</v>
      </c>
      <c r="Q80" s="44">
        <f>АВГ.24!E79</f>
        <v>1050</v>
      </c>
      <c r="R80" s="44">
        <f>СЕН.24!E79</f>
        <v>1050</v>
      </c>
      <c r="S80" s="46">
        <f t="shared" si="8"/>
        <v>3150</v>
      </c>
      <c r="T80" s="44">
        <f>ОКТ.24!E79</f>
        <v>1050</v>
      </c>
      <c r="U80" s="44">
        <f>НОЯ.24!E79</f>
        <v>1050</v>
      </c>
      <c r="V80" s="44">
        <f>ДЕК.24!E79</f>
        <v>1050</v>
      </c>
      <c r="W80" s="29"/>
      <c r="X80" s="9"/>
    </row>
    <row r="81" spans="1:24" ht="15.75" x14ac:dyDescent="0.25">
      <c r="A81" s="23"/>
      <c r="B81" s="121">
        <v>75</v>
      </c>
      <c r="C81" s="33" t="s">
        <v>17</v>
      </c>
      <c r="D81" s="54">
        <v>13880</v>
      </c>
      <c r="E81" s="41">
        <f t="shared" si="9"/>
        <v>12360</v>
      </c>
      <c r="F81" s="20">
        <f>ЯНВ.24!F80+ФЕВ.24!F80+МАР.24!F80+АПР.24!F80+МАЙ.24!F80+ИЮН.24!F80+ИЮЛ.24!F80+АВГ.24!F80+СЕН.24!F80+ОКТ.24!F80+НОЯ.24!F80+ДЕК.24!F80</f>
        <v>11080</v>
      </c>
      <c r="G81" s="42">
        <f t="shared" si="5"/>
        <v>3150</v>
      </c>
      <c r="H81" s="20">
        <f>ЯНВ.24!E80</f>
        <v>1050</v>
      </c>
      <c r="I81" s="20">
        <f>ФЕВ.24!E80</f>
        <v>1050</v>
      </c>
      <c r="J81" s="20">
        <f>МАР.24!E80</f>
        <v>1050</v>
      </c>
      <c r="K81" s="43">
        <f t="shared" si="6"/>
        <v>3150</v>
      </c>
      <c r="L81" s="20">
        <f>АПР.24!E80</f>
        <v>1050</v>
      </c>
      <c r="M81" s="44">
        <f>МАЙ.24!E80</f>
        <v>1050</v>
      </c>
      <c r="N81" s="44">
        <f>ИЮН.24!E80</f>
        <v>1050</v>
      </c>
      <c r="O81" s="45">
        <f t="shared" si="7"/>
        <v>3150</v>
      </c>
      <c r="P81" s="44">
        <f>ИЮЛ.24!E80</f>
        <v>1050</v>
      </c>
      <c r="Q81" s="44">
        <f>АВГ.24!E80</f>
        <v>1050</v>
      </c>
      <c r="R81" s="44">
        <f>СЕН.24!E80</f>
        <v>1050</v>
      </c>
      <c r="S81" s="46">
        <f t="shared" si="8"/>
        <v>3150</v>
      </c>
      <c r="T81" s="44">
        <f>ОКТ.24!E80</f>
        <v>1050</v>
      </c>
      <c r="U81" s="44">
        <f>НОЯ.24!E80</f>
        <v>1050</v>
      </c>
      <c r="V81" s="44">
        <f>ДЕК.24!E80</f>
        <v>1050</v>
      </c>
      <c r="W81" s="29"/>
      <c r="X81" s="9"/>
    </row>
    <row r="82" spans="1:24" ht="15.75" x14ac:dyDescent="0.25">
      <c r="A82" s="23"/>
      <c r="B82" s="121">
        <v>76</v>
      </c>
      <c r="C82" s="33" t="s">
        <v>151</v>
      </c>
      <c r="D82" s="54">
        <v>-7840</v>
      </c>
      <c r="E82" s="41">
        <f t="shared" si="9"/>
        <v>-20440</v>
      </c>
      <c r="F82" s="20">
        <f>ЯНВ.24!F81+ФЕВ.24!F81+МАР.24!F81+АПР.24!F81+МАЙ.24!F81+ИЮН.24!F81+ИЮЛ.24!F81+АВГ.24!F81+СЕН.24!F81+ОКТ.24!F81+НОЯ.24!F81+ДЕК.24!F81</f>
        <v>0</v>
      </c>
      <c r="G82" s="42">
        <f t="shared" si="5"/>
        <v>3150</v>
      </c>
      <c r="H82" s="20">
        <f>ЯНВ.24!E81</f>
        <v>1050</v>
      </c>
      <c r="I82" s="20">
        <f>ФЕВ.24!E81</f>
        <v>1050</v>
      </c>
      <c r="J82" s="20">
        <f>МАР.24!E81</f>
        <v>1050</v>
      </c>
      <c r="K82" s="43">
        <f t="shared" si="6"/>
        <v>3150</v>
      </c>
      <c r="L82" s="20">
        <f>АПР.24!E81</f>
        <v>1050</v>
      </c>
      <c r="M82" s="44">
        <f>МАЙ.24!E81</f>
        <v>1050</v>
      </c>
      <c r="N82" s="44">
        <f>ИЮН.24!E81</f>
        <v>1050</v>
      </c>
      <c r="O82" s="45">
        <f t="shared" si="7"/>
        <v>3150</v>
      </c>
      <c r="P82" s="44">
        <f>ИЮЛ.24!E81</f>
        <v>1050</v>
      </c>
      <c r="Q82" s="44">
        <f>АВГ.24!E81</f>
        <v>1050</v>
      </c>
      <c r="R82" s="44">
        <f>СЕН.24!E81</f>
        <v>1050</v>
      </c>
      <c r="S82" s="46">
        <f t="shared" si="8"/>
        <v>3150</v>
      </c>
      <c r="T82" s="44">
        <f>ОКТ.24!E81</f>
        <v>1050</v>
      </c>
      <c r="U82" s="44">
        <f>НОЯ.24!E81</f>
        <v>1050</v>
      </c>
      <c r="V82" s="44">
        <f>ДЕК.24!E81</f>
        <v>1050</v>
      </c>
      <c r="W82" s="29"/>
      <c r="X82" s="9"/>
    </row>
    <row r="83" spans="1:24" ht="15.75" x14ac:dyDescent="0.25">
      <c r="A83" s="19"/>
      <c r="B83" s="121">
        <v>77</v>
      </c>
      <c r="C83" s="33" t="s">
        <v>46</v>
      </c>
      <c r="D83" s="54">
        <v>-9540</v>
      </c>
      <c r="E83" s="41">
        <f t="shared" si="9"/>
        <v>-7140</v>
      </c>
      <c r="F83" s="20">
        <f>ЯНВ.24!F82+ФЕВ.24!F82+МАР.24!F82+АПР.24!F82+МАЙ.24!F82+ИЮН.24!F82+ИЮЛ.24!F82+АВГ.24!F82+СЕН.24!F82+ОКТ.24!F82+НОЯ.24!F82+ДЕК.24!F82</f>
        <v>15000</v>
      </c>
      <c r="G83" s="42">
        <f t="shared" si="5"/>
        <v>3150</v>
      </c>
      <c r="H83" s="20">
        <f>ЯНВ.24!E82</f>
        <v>1050</v>
      </c>
      <c r="I83" s="20">
        <f>ФЕВ.24!E82</f>
        <v>1050</v>
      </c>
      <c r="J83" s="20">
        <f>МАР.24!E82</f>
        <v>1050</v>
      </c>
      <c r="K83" s="43">
        <f t="shared" si="6"/>
        <v>3150</v>
      </c>
      <c r="L83" s="20">
        <f>АПР.24!E82</f>
        <v>1050</v>
      </c>
      <c r="M83" s="44">
        <f>МАЙ.24!E82</f>
        <v>1050</v>
      </c>
      <c r="N83" s="44">
        <f>ИЮН.24!E82</f>
        <v>1050</v>
      </c>
      <c r="O83" s="45">
        <f t="shared" si="7"/>
        <v>3150</v>
      </c>
      <c r="P83" s="44">
        <f>ИЮЛ.24!E82</f>
        <v>1050</v>
      </c>
      <c r="Q83" s="44">
        <f>АВГ.24!E82</f>
        <v>1050</v>
      </c>
      <c r="R83" s="44">
        <f>СЕН.24!E82</f>
        <v>1050</v>
      </c>
      <c r="S83" s="46">
        <f t="shared" si="8"/>
        <v>3150</v>
      </c>
      <c r="T83" s="44">
        <f>ОКТ.24!E82</f>
        <v>1050</v>
      </c>
      <c r="U83" s="44">
        <f>НОЯ.24!E82</f>
        <v>1050</v>
      </c>
      <c r="V83" s="44">
        <f>ДЕК.24!E82</f>
        <v>1050</v>
      </c>
      <c r="W83" s="29"/>
      <c r="X83" s="9"/>
    </row>
    <row r="84" spans="1:24" ht="15.75" x14ac:dyDescent="0.25">
      <c r="A84" s="19"/>
      <c r="B84" s="121">
        <v>78</v>
      </c>
      <c r="C84" s="33" t="s">
        <v>98</v>
      </c>
      <c r="D84" s="54">
        <v>17560</v>
      </c>
      <c r="E84" s="41">
        <f t="shared" si="9"/>
        <v>4960</v>
      </c>
      <c r="F84" s="20">
        <f>ЯНВ.24!F83+ФЕВ.24!F83+МАР.24!F83+АПР.24!F83+МАЙ.24!F83+ИЮН.24!F83+ИЮЛ.24!F83+АВГ.24!F83+СЕН.24!F83+ОКТ.24!F83+НОЯ.24!F83+ДЕК.24!F83</f>
        <v>0</v>
      </c>
      <c r="G84" s="42">
        <f t="shared" si="5"/>
        <v>3150</v>
      </c>
      <c r="H84" s="20">
        <f>ЯНВ.24!E83</f>
        <v>1050</v>
      </c>
      <c r="I84" s="20">
        <f>ФЕВ.24!E83</f>
        <v>1050</v>
      </c>
      <c r="J84" s="20">
        <f>МАР.24!E83</f>
        <v>1050</v>
      </c>
      <c r="K84" s="43">
        <f t="shared" si="6"/>
        <v>3150</v>
      </c>
      <c r="L84" s="20">
        <f>АПР.24!E83</f>
        <v>1050</v>
      </c>
      <c r="M84" s="44">
        <f>МАЙ.24!E83</f>
        <v>1050</v>
      </c>
      <c r="N84" s="44">
        <f>ИЮН.24!E83</f>
        <v>1050</v>
      </c>
      <c r="O84" s="45">
        <f t="shared" si="7"/>
        <v>3150</v>
      </c>
      <c r="P84" s="44">
        <f>ИЮЛ.24!E83</f>
        <v>1050</v>
      </c>
      <c r="Q84" s="44">
        <f>АВГ.24!E83</f>
        <v>1050</v>
      </c>
      <c r="R84" s="44">
        <f>СЕН.24!E83</f>
        <v>1050</v>
      </c>
      <c r="S84" s="46">
        <f t="shared" si="8"/>
        <v>3150</v>
      </c>
      <c r="T84" s="44">
        <f>ОКТ.24!E83</f>
        <v>1050</v>
      </c>
      <c r="U84" s="44">
        <f>НОЯ.24!E83</f>
        <v>1050</v>
      </c>
      <c r="V84" s="44">
        <f>ДЕК.24!E83</f>
        <v>1050</v>
      </c>
      <c r="W84" s="29"/>
      <c r="X84" s="9"/>
    </row>
    <row r="85" spans="1:24" ht="15.75" x14ac:dyDescent="0.25">
      <c r="A85" s="19"/>
      <c r="B85" s="121">
        <v>79</v>
      </c>
      <c r="C85" s="33" t="s">
        <v>138</v>
      </c>
      <c r="D85" s="54">
        <v>-15260</v>
      </c>
      <c r="E85" s="41">
        <f t="shared" si="9"/>
        <v>-4200</v>
      </c>
      <c r="F85" s="20">
        <f>ЯНВ.24!F84+ФЕВ.24!F84+МАР.24!F84+АПР.24!F84+МАЙ.24!F84+ИЮН.24!F84+ИЮЛ.24!F84+АВГ.24!F84+СЕН.24!F84+ОКТ.24!F84+НОЯ.24!F84+ДЕК.24!F84</f>
        <v>23660</v>
      </c>
      <c r="G85" s="42">
        <f t="shared" si="5"/>
        <v>3150</v>
      </c>
      <c r="H85" s="20">
        <f>ЯНВ.24!E84</f>
        <v>1050</v>
      </c>
      <c r="I85" s="20">
        <f>ФЕВ.24!E84</f>
        <v>1050</v>
      </c>
      <c r="J85" s="20">
        <f>МАР.24!E84</f>
        <v>1050</v>
      </c>
      <c r="K85" s="43">
        <f t="shared" si="6"/>
        <v>3150</v>
      </c>
      <c r="L85" s="20">
        <f>АПР.24!E84</f>
        <v>1050</v>
      </c>
      <c r="M85" s="44">
        <f>МАЙ.24!E84</f>
        <v>1050</v>
      </c>
      <c r="N85" s="44">
        <f>ИЮН.24!E84</f>
        <v>1050</v>
      </c>
      <c r="O85" s="45">
        <f t="shared" si="7"/>
        <v>3150</v>
      </c>
      <c r="P85" s="44">
        <f>ИЮЛ.24!E84</f>
        <v>1050</v>
      </c>
      <c r="Q85" s="44">
        <f>АВГ.24!E84</f>
        <v>1050</v>
      </c>
      <c r="R85" s="44">
        <f>СЕН.24!E84</f>
        <v>1050</v>
      </c>
      <c r="S85" s="46">
        <f t="shared" si="8"/>
        <v>3150</v>
      </c>
      <c r="T85" s="44">
        <f>ОКТ.24!E84</f>
        <v>1050</v>
      </c>
      <c r="U85" s="44">
        <f>НОЯ.24!E84</f>
        <v>1050</v>
      </c>
      <c r="V85" s="44">
        <f>ДЕК.24!E84</f>
        <v>1050</v>
      </c>
      <c r="W85" s="29"/>
      <c r="X85" s="9"/>
    </row>
    <row r="86" spans="1:24" ht="15.75" x14ac:dyDescent="0.25">
      <c r="A86" s="19"/>
      <c r="B86" s="121">
        <v>80</v>
      </c>
      <c r="C86" s="33"/>
      <c r="D86" s="54">
        <v>-2100</v>
      </c>
      <c r="E86" s="41">
        <f t="shared" si="9"/>
        <v>-14700</v>
      </c>
      <c r="F86" s="20">
        <f>ЯНВ.24!F85+ФЕВ.24!F85+МАР.24!F85+АПР.24!F85+МАЙ.24!F85+ИЮН.24!F85+ИЮЛ.24!F85+АВГ.24!F85+СЕН.24!F85+ОКТ.24!F85+НОЯ.24!F85+ДЕК.24!F85</f>
        <v>0</v>
      </c>
      <c r="G86" s="42">
        <f t="shared" si="5"/>
        <v>3150</v>
      </c>
      <c r="H86" s="20">
        <f>ЯНВ.24!E85</f>
        <v>1050</v>
      </c>
      <c r="I86" s="20">
        <f>ФЕВ.24!E85</f>
        <v>1050</v>
      </c>
      <c r="J86" s="20">
        <f>МАР.24!E85</f>
        <v>1050</v>
      </c>
      <c r="K86" s="43">
        <f t="shared" si="6"/>
        <v>3150</v>
      </c>
      <c r="L86" s="20">
        <f>АПР.24!E85</f>
        <v>1050</v>
      </c>
      <c r="M86" s="44">
        <f>МАЙ.24!E85</f>
        <v>1050</v>
      </c>
      <c r="N86" s="44">
        <f>ИЮН.24!E85</f>
        <v>1050</v>
      </c>
      <c r="O86" s="45">
        <f t="shared" si="7"/>
        <v>3150</v>
      </c>
      <c r="P86" s="44">
        <f>ИЮЛ.24!E85</f>
        <v>1050</v>
      </c>
      <c r="Q86" s="44">
        <f>АВГ.24!E85</f>
        <v>1050</v>
      </c>
      <c r="R86" s="44">
        <f>СЕН.24!E85</f>
        <v>1050</v>
      </c>
      <c r="S86" s="46">
        <f t="shared" si="8"/>
        <v>3150</v>
      </c>
      <c r="T86" s="44">
        <f>ОКТ.24!E85</f>
        <v>1050</v>
      </c>
      <c r="U86" s="44">
        <f>НОЯ.24!E85</f>
        <v>1050</v>
      </c>
      <c r="V86" s="44">
        <f>ДЕК.24!E85</f>
        <v>1050</v>
      </c>
      <c r="W86" s="29"/>
      <c r="X86" s="9"/>
    </row>
    <row r="87" spans="1:24" ht="15.75" x14ac:dyDescent="0.25">
      <c r="A87" s="19"/>
      <c r="B87" s="121">
        <v>81</v>
      </c>
      <c r="C87" s="33" t="s">
        <v>145</v>
      </c>
      <c r="D87" s="54">
        <v>-1160</v>
      </c>
      <c r="E87" s="41">
        <f t="shared" si="9"/>
        <v>-5300</v>
      </c>
      <c r="F87" s="20">
        <f>ЯНВ.24!F86+ФЕВ.24!F86+МАР.24!F86+АПР.24!F86+МАЙ.24!F86+ИЮН.24!F86+ИЮЛ.24!F86+АВГ.24!F86+СЕН.24!F86+ОКТ.24!F86+НОЯ.24!F86+ДЕК.24!F86</f>
        <v>8460</v>
      </c>
      <c r="G87" s="42">
        <f t="shared" si="5"/>
        <v>3150</v>
      </c>
      <c r="H87" s="20">
        <f>ЯНВ.24!E86</f>
        <v>1050</v>
      </c>
      <c r="I87" s="20">
        <f>ФЕВ.24!E86</f>
        <v>1050</v>
      </c>
      <c r="J87" s="20">
        <f>МАР.24!E86</f>
        <v>1050</v>
      </c>
      <c r="K87" s="43">
        <f t="shared" si="6"/>
        <v>3150</v>
      </c>
      <c r="L87" s="20">
        <f>АПР.24!E86</f>
        <v>1050</v>
      </c>
      <c r="M87" s="44">
        <f>МАЙ.24!E86</f>
        <v>1050</v>
      </c>
      <c r="N87" s="44">
        <f>ИЮН.24!E86</f>
        <v>1050</v>
      </c>
      <c r="O87" s="45">
        <f t="shared" si="7"/>
        <v>3150</v>
      </c>
      <c r="P87" s="44">
        <f>ИЮЛ.24!E86</f>
        <v>1050</v>
      </c>
      <c r="Q87" s="44">
        <f>АВГ.24!E86</f>
        <v>1050</v>
      </c>
      <c r="R87" s="44">
        <f>СЕН.24!E86</f>
        <v>1050</v>
      </c>
      <c r="S87" s="46">
        <f t="shared" si="8"/>
        <v>3150</v>
      </c>
      <c r="T87" s="44">
        <f>ОКТ.24!E86</f>
        <v>1050</v>
      </c>
      <c r="U87" s="44">
        <f>НОЯ.24!E86</f>
        <v>1050</v>
      </c>
      <c r="V87" s="44">
        <f>ДЕК.24!E86</f>
        <v>1050</v>
      </c>
      <c r="W87" s="29"/>
      <c r="X87" s="9"/>
    </row>
    <row r="88" spans="1:24" ht="15.75" x14ac:dyDescent="0.25">
      <c r="A88" s="19"/>
      <c r="B88" s="121">
        <v>82</v>
      </c>
      <c r="C88" s="33"/>
      <c r="D88" s="54">
        <v>-1980</v>
      </c>
      <c r="E88" s="41">
        <f t="shared" si="9"/>
        <v>50</v>
      </c>
      <c r="F88" s="20">
        <f>ЯНВ.24!F87+ФЕВ.24!F87+МАР.24!F87+АПР.24!F87+МАЙ.24!F87+ИЮН.24!F87+ИЮЛ.24!F87+АВГ.24!F87+СЕН.24!F87+ОКТ.24!F87+НОЯ.24!F87+ДЕК.24!F87</f>
        <v>14630</v>
      </c>
      <c r="G88" s="42">
        <f t="shared" si="5"/>
        <v>3150</v>
      </c>
      <c r="H88" s="20">
        <f>ЯНВ.24!E87</f>
        <v>1050</v>
      </c>
      <c r="I88" s="20">
        <f>ФЕВ.24!E87</f>
        <v>1050</v>
      </c>
      <c r="J88" s="20">
        <f>МАР.24!E87</f>
        <v>1050</v>
      </c>
      <c r="K88" s="43">
        <f t="shared" si="6"/>
        <v>3150</v>
      </c>
      <c r="L88" s="20">
        <f>АПР.24!E87</f>
        <v>1050</v>
      </c>
      <c r="M88" s="44">
        <f>МАЙ.24!E87</f>
        <v>1050</v>
      </c>
      <c r="N88" s="44">
        <f>ИЮН.24!E87</f>
        <v>1050</v>
      </c>
      <c r="O88" s="45">
        <f t="shared" si="7"/>
        <v>3150</v>
      </c>
      <c r="P88" s="44">
        <f>ИЮЛ.24!E87</f>
        <v>1050</v>
      </c>
      <c r="Q88" s="44">
        <f>АВГ.24!E87</f>
        <v>1050</v>
      </c>
      <c r="R88" s="44">
        <f>СЕН.24!E87</f>
        <v>1050</v>
      </c>
      <c r="S88" s="46">
        <f t="shared" si="8"/>
        <v>3150</v>
      </c>
      <c r="T88" s="44">
        <f>ОКТ.24!E87</f>
        <v>1050</v>
      </c>
      <c r="U88" s="44">
        <f>НОЯ.24!E87</f>
        <v>1050</v>
      </c>
      <c r="V88" s="44">
        <f>ДЕК.24!E87</f>
        <v>1050</v>
      </c>
      <c r="W88" s="29"/>
      <c r="X88" s="9"/>
    </row>
    <row r="89" spans="1:24" ht="15.75" x14ac:dyDescent="0.25">
      <c r="A89" s="23"/>
      <c r="B89" s="121">
        <v>83</v>
      </c>
      <c r="C89" s="33" t="s">
        <v>35</v>
      </c>
      <c r="D89" s="54">
        <v>0</v>
      </c>
      <c r="E89" s="41">
        <f t="shared" ref="E89:E153" si="10">F89-G89-K89-O89-S89+D89</f>
        <v>-1050</v>
      </c>
      <c r="F89" s="20">
        <f>ЯНВ.24!F88+ФЕВ.24!F88+МАР.24!F88+АПР.24!F88+МАЙ.24!F88+ИЮН.24!F88+ИЮЛ.24!F88+АВГ.24!F88+СЕН.24!F88+ОКТ.24!F88+НОЯ.24!F88+ДЕК.24!F88</f>
        <v>11550</v>
      </c>
      <c r="G89" s="42">
        <f t="shared" ref="G89:G153" si="11">H89+I89+J89</f>
        <v>3150</v>
      </c>
      <c r="H89" s="20">
        <f>ЯНВ.24!E88</f>
        <v>1050</v>
      </c>
      <c r="I89" s="20">
        <f>ФЕВ.24!E88</f>
        <v>1050</v>
      </c>
      <c r="J89" s="20">
        <f>МАР.24!E88</f>
        <v>1050</v>
      </c>
      <c r="K89" s="43">
        <f t="shared" ref="K89:K153" si="12">SUM(L89:N89)</f>
        <v>3150</v>
      </c>
      <c r="L89" s="20">
        <f>АПР.24!E88</f>
        <v>1050</v>
      </c>
      <c r="M89" s="44">
        <f>МАЙ.24!E88</f>
        <v>1050</v>
      </c>
      <c r="N89" s="44">
        <f>ИЮН.24!E88</f>
        <v>1050</v>
      </c>
      <c r="O89" s="45">
        <f t="shared" ref="O89:O153" si="13">P89+Q89+R89</f>
        <v>3150</v>
      </c>
      <c r="P89" s="44">
        <f>ИЮЛ.24!E88</f>
        <v>1050</v>
      </c>
      <c r="Q89" s="44">
        <f>АВГ.24!E88</f>
        <v>1050</v>
      </c>
      <c r="R89" s="44">
        <f>СЕН.24!E88</f>
        <v>1050</v>
      </c>
      <c r="S89" s="46">
        <f t="shared" ref="S89:S153" si="14">T89+U89+V89</f>
        <v>3150</v>
      </c>
      <c r="T89" s="44">
        <f>ОКТ.24!E88</f>
        <v>1050</v>
      </c>
      <c r="U89" s="44">
        <f>НОЯ.24!E88</f>
        <v>1050</v>
      </c>
      <c r="V89" s="44">
        <f>ДЕК.24!E88</f>
        <v>1050</v>
      </c>
      <c r="W89" s="29"/>
      <c r="X89" s="9"/>
    </row>
    <row r="90" spans="1:24" ht="15.75" x14ac:dyDescent="0.25">
      <c r="A90" s="23"/>
      <c r="B90" s="121">
        <v>84</v>
      </c>
      <c r="C90" s="33" t="s">
        <v>150</v>
      </c>
      <c r="D90" s="54">
        <v>0</v>
      </c>
      <c r="E90" s="41">
        <f t="shared" si="10"/>
        <v>0</v>
      </c>
      <c r="F90" s="20">
        <f>ЯНВ.24!F89+ФЕВ.24!F89+МАР.24!F89+АПР.24!F89+МАЙ.24!F89+ИЮН.24!F89+ИЮЛ.24!F89+АВГ.24!F89+СЕН.24!F89+ОКТ.24!F89+НОЯ.24!F89+ДЕК.24!F89</f>
        <v>0</v>
      </c>
      <c r="G90" s="42">
        <f t="shared" si="11"/>
        <v>0</v>
      </c>
      <c r="H90" s="20">
        <f>ЯНВ.24!E89</f>
        <v>0</v>
      </c>
      <c r="I90" s="20">
        <f>ФЕВ.24!E89</f>
        <v>0</v>
      </c>
      <c r="J90" s="20">
        <f>МАР.24!E89</f>
        <v>0</v>
      </c>
      <c r="K90" s="43">
        <f t="shared" si="12"/>
        <v>0</v>
      </c>
      <c r="L90" s="20">
        <f>АПР.24!E89</f>
        <v>0</v>
      </c>
      <c r="M90" s="44">
        <f>МАЙ.24!E89</f>
        <v>0</v>
      </c>
      <c r="N90" s="44">
        <f>ИЮН.24!E89</f>
        <v>0</v>
      </c>
      <c r="O90" s="45">
        <f t="shared" si="13"/>
        <v>0</v>
      </c>
      <c r="P90" s="44">
        <f>ИЮЛ.24!E89</f>
        <v>0</v>
      </c>
      <c r="Q90" s="44">
        <f>АВГ.24!E89</f>
        <v>0</v>
      </c>
      <c r="R90" s="44">
        <f>СЕН.24!E89</f>
        <v>0</v>
      </c>
      <c r="S90" s="46">
        <f t="shared" si="14"/>
        <v>0</v>
      </c>
      <c r="T90" s="44">
        <f>ОКТ.24!E89</f>
        <v>0</v>
      </c>
      <c r="U90" s="44">
        <f>НОЯ.24!E89</f>
        <v>0</v>
      </c>
      <c r="V90" s="44">
        <f>ДЕК.24!E89</f>
        <v>0</v>
      </c>
      <c r="W90" s="29"/>
      <c r="X90" s="9"/>
    </row>
    <row r="91" spans="1:24" ht="15.75" x14ac:dyDescent="0.25">
      <c r="A91" s="19"/>
      <c r="B91" s="121">
        <v>85</v>
      </c>
      <c r="C91" s="33" t="s">
        <v>112</v>
      </c>
      <c r="D91" s="54">
        <v>-19960</v>
      </c>
      <c r="E91" s="41">
        <f t="shared" si="10"/>
        <v>-32560</v>
      </c>
      <c r="F91" s="20">
        <f>ЯНВ.24!F90+ФЕВ.24!F90+МАР.24!F90+АПР.24!F90+МАЙ.24!F90+ИЮН.24!F90+ИЮЛ.24!F90+АВГ.24!F90+СЕН.24!F90+ОКТ.24!F90+НОЯ.24!F90+ДЕК.24!F90</f>
        <v>0</v>
      </c>
      <c r="G91" s="42">
        <f t="shared" si="11"/>
        <v>3150</v>
      </c>
      <c r="H91" s="20">
        <f>ЯНВ.24!E90</f>
        <v>1050</v>
      </c>
      <c r="I91" s="20">
        <f>ФЕВ.24!E90</f>
        <v>1050</v>
      </c>
      <c r="J91" s="20">
        <f>МАР.24!E90</f>
        <v>1050</v>
      </c>
      <c r="K91" s="43">
        <f t="shared" si="12"/>
        <v>3150</v>
      </c>
      <c r="L91" s="20">
        <f>АПР.24!E90</f>
        <v>1050</v>
      </c>
      <c r="M91" s="44">
        <f>МАЙ.24!E90</f>
        <v>1050</v>
      </c>
      <c r="N91" s="44">
        <f>ИЮН.24!E90</f>
        <v>1050</v>
      </c>
      <c r="O91" s="45">
        <f t="shared" si="13"/>
        <v>3150</v>
      </c>
      <c r="P91" s="44">
        <f>ИЮЛ.24!E90</f>
        <v>1050</v>
      </c>
      <c r="Q91" s="44">
        <f>АВГ.24!E90</f>
        <v>1050</v>
      </c>
      <c r="R91" s="44">
        <f>СЕН.24!E90</f>
        <v>1050</v>
      </c>
      <c r="S91" s="46">
        <f t="shared" si="14"/>
        <v>3150</v>
      </c>
      <c r="T91" s="44">
        <f>ОКТ.24!E90</f>
        <v>1050</v>
      </c>
      <c r="U91" s="44">
        <f>НОЯ.24!E90</f>
        <v>1050</v>
      </c>
      <c r="V91" s="44">
        <f>ДЕК.24!E90</f>
        <v>1050</v>
      </c>
      <c r="W91" s="29"/>
      <c r="X91" s="9"/>
    </row>
    <row r="92" spans="1:24" ht="15.75" x14ac:dyDescent="0.25">
      <c r="A92" s="23"/>
      <c r="B92" s="121">
        <v>86</v>
      </c>
      <c r="C92" s="33" t="s">
        <v>149</v>
      </c>
      <c r="D92" s="54">
        <v>0</v>
      </c>
      <c r="E92" s="41">
        <f t="shared" si="10"/>
        <v>0</v>
      </c>
      <c r="F92" s="20">
        <f>ЯНВ.24!F91+ФЕВ.24!F91+МАР.24!F91+АПР.24!F91+МАЙ.24!F91+ИЮН.24!F91+ИЮЛ.24!F91+АВГ.24!F91+СЕН.24!F91+ОКТ.24!F91+НОЯ.24!F91+ДЕК.24!F91</f>
        <v>0</v>
      </c>
      <c r="G92" s="42">
        <f t="shared" si="11"/>
        <v>0</v>
      </c>
      <c r="H92" s="20">
        <f>ЯНВ.24!E91</f>
        <v>0</v>
      </c>
      <c r="I92" s="20">
        <f>ФЕВ.24!E91</f>
        <v>0</v>
      </c>
      <c r="J92" s="20">
        <f>МАР.24!E91</f>
        <v>0</v>
      </c>
      <c r="K92" s="43">
        <f t="shared" si="12"/>
        <v>0</v>
      </c>
      <c r="L92" s="20">
        <f>АПР.24!E91</f>
        <v>0</v>
      </c>
      <c r="M92" s="44">
        <f>МАЙ.24!E91</f>
        <v>0</v>
      </c>
      <c r="N92" s="44">
        <f>ИЮН.24!E91</f>
        <v>0</v>
      </c>
      <c r="O92" s="45">
        <f t="shared" si="13"/>
        <v>0</v>
      </c>
      <c r="P92" s="44">
        <f>ИЮЛ.24!E91</f>
        <v>0</v>
      </c>
      <c r="Q92" s="44">
        <f>АВГ.24!E91</f>
        <v>0</v>
      </c>
      <c r="R92" s="44">
        <f>СЕН.24!E91</f>
        <v>0</v>
      </c>
      <c r="S92" s="46">
        <f t="shared" si="14"/>
        <v>0</v>
      </c>
      <c r="T92" s="44">
        <f>ОКТ.24!E91</f>
        <v>0</v>
      </c>
      <c r="U92" s="44">
        <f>НОЯ.24!E91</f>
        <v>0</v>
      </c>
      <c r="V92" s="44">
        <f>ДЕК.24!E91</f>
        <v>0</v>
      </c>
      <c r="W92" s="29"/>
      <c r="X92" s="9"/>
    </row>
    <row r="93" spans="1:24" ht="15.75" x14ac:dyDescent="0.25">
      <c r="A93" s="19"/>
      <c r="B93" s="121">
        <v>87</v>
      </c>
      <c r="C93" s="33" t="s">
        <v>152</v>
      </c>
      <c r="D93" s="54">
        <v>0</v>
      </c>
      <c r="E93" s="41">
        <f t="shared" si="10"/>
        <v>0</v>
      </c>
      <c r="F93" s="20">
        <f>ЯНВ.24!F92+ФЕВ.24!F92+МАР.24!F92+АПР.24!F92+МАЙ.24!F92+ИЮН.24!F92+ИЮЛ.24!F92+АВГ.24!F92+СЕН.24!F92+ОКТ.24!F92+НОЯ.24!F92+ДЕК.24!F92</f>
        <v>0</v>
      </c>
      <c r="G93" s="42">
        <f t="shared" si="11"/>
        <v>0</v>
      </c>
      <c r="H93" s="20">
        <f>ЯНВ.24!E92</f>
        <v>0</v>
      </c>
      <c r="I93" s="20">
        <f>ФЕВ.24!E92</f>
        <v>0</v>
      </c>
      <c r="J93" s="20">
        <f>МАР.24!E92</f>
        <v>0</v>
      </c>
      <c r="K93" s="43">
        <f t="shared" si="12"/>
        <v>0</v>
      </c>
      <c r="L93" s="20">
        <f>АПР.24!E92</f>
        <v>0</v>
      </c>
      <c r="M93" s="44">
        <f>МАЙ.24!E92</f>
        <v>0</v>
      </c>
      <c r="N93" s="44">
        <f>ИЮН.24!E92</f>
        <v>0</v>
      </c>
      <c r="O93" s="45">
        <f t="shared" si="13"/>
        <v>0</v>
      </c>
      <c r="P93" s="44">
        <f>ИЮЛ.24!E92</f>
        <v>0</v>
      </c>
      <c r="Q93" s="44">
        <f>АВГ.24!E92</f>
        <v>0</v>
      </c>
      <c r="R93" s="44">
        <f>СЕН.24!E92</f>
        <v>0</v>
      </c>
      <c r="S93" s="46">
        <f t="shared" si="14"/>
        <v>0</v>
      </c>
      <c r="T93" s="44">
        <f>ОКТ.24!E92</f>
        <v>0</v>
      </c>
      <c r="U93" s="44">
        <f>НОЯ.24!E92</f>
        <v>0</v>
      </c>
      <c r="V93" s="44">
        <f>ДЕК.24!E92</f>
        <v>0</v>
      </c>
      <c r="W93" s="29"/>
      <c r="X93" s="9"/>
    </row>
    <row r="94" spans="1:24" ht="15.75" customHeight="1" x14ac:dyDescent="0.25">
      <c r="A94" s="86"/>
      <c r="B94" s="121">
        <v>88</v>
      </c>
      <c r="C94" s="33" t="s">
        <v>121</v>
      </c>
      <c r="D94" s="54">
        <v>-15260</v>
      </c>
      <c r="E94" s="41">
        <f t="shared" si="10"/>
        <v>-27860</v>
      </c>
      <c r="F94" s="20">
        <f>ЯНВ.24!F93+ФЕВ.24!F93+МАР.24!F93+АПР.24!F93+МАЙ.24!F93+ИЮН.24!F93+ИЮЛ.24!F93+АВГ.24!F93+СЕН.24!F93+ОКТ.24!F93+НОЯ.24!F93+ДЕК.24!F93</f>
        <v>0</v>
      </c>
      <c r="G94" s="42">
        <f t="shared" si="11"/>
        <v>3150</v>
      </c>
      <c r="H94" s="20">
        <f>ЯНВ.24!E93</f>
        <v>1050</v>
      </c>
      <c r="I94" s="20">
        <f>ФЕВ.24!E93</f>
        <v>1050</v>
      </c>
      <c r="J94" s="20">
        <f>МАР.24!E93</f>
        <v>1050</v>
      </c>
      <c r="K94" s="43">
        <f t="shared" si="12"/>
        <v>3150</v>
      </c>
      <c r="L94" s="20">
        <f>АПР.24!E93</f>
        <v>1050</v>
      </c>
      <c r="M94" s="44">
        <f>МАЙ.24!E93</f>
        <v>1050</v>
      </c>
      <c r="N94" s="44">
        <f>ИЮН.24!E93</f>
        <v>1050</v>
      </c>
      <c r="O94" s="45">
        <f t="shared" si="13"/>
        <v>3150</v>
      </c>
      <c r="P94" s="44">
        <f>ИЮЛ.24!E93</f>
        <v>1050</v>
      </c>
      <c r="Q94" s="44">
        <f>АВГ.24!E93</f>
        <v>1050</v>
      </c>
      <c r="R94" s="44">
        <f>СЕН.24!E93</f>
        <v>1050</v>
      </c>
      <c r="S94" s="46">
        <f t="shared" si="14"/>
        <v>3150</v>
      </c>
      <c r="T94" s="44">
        <f>ОКТ.24!E93</f>
        <v>1050</v>
      </c>
      <c r="U94" s="44">
        <f>НОЯ.24!E93</f>
        <v>1050</v>
      </c>
      <c r="V94" s="44">
        <f>ДЕК.24!E93</f>
        <v>1050</v>
      </c>
      <c r="W94" s="29"/>
      <c r="X94" s="9"/>
    </row>
    <row r="95" spans="1:24" ht="15.75" x14ac:dyDescent="0.25">
      <c r="A95" s="19"/>
      <c r="B95" s="121">
        <v>89</v>
      </c>
      <c r="C95" s="33" t="s">
        <v>120</v>
      </c>
      <c r="D95" s="54">
        <v>-34060</v>
      </c>
      <c r="E95" s="41">
        <f t="shared" si="10"/>
        <v>-46660</v>
      </c>
      <c r="F95" s="20">
        <f>ЯНВ.24!F94+ФЕВ.24!F94+МАР.24!F94+АПР.24!F94+МАЙ.24!F94+ИЮН.24!F94+ИЮЛ.24!F94+АВГ.24!F94+СЕН.24!F94+ОКТ.24!F94+НОЯ.24!F94+ДЕК.24!F94</f>
        <v>0</v>
      </c>
      <c r="G95" s="42">
        <f t="shared" si="11"/>
        <v>3150</v>
      </c>
      <c r="H95" s="20">
        <f>ЯНВ.24!E94</f>
        <v>1050</v>
      </c>
      <c r="I95" s="20">
        <f>ФЕВ.24!E94</f>
        <v>1050</v>
      </c>
      <c r="J95" s="20">
        <f>МАР.24!E94</f>
        <v>1050</v>
      </c>
      <c r="K95" s="43">
        <f t="shared" si="12"/>
        <v>3150</v>
      </c>
      <c r="L95" s="20">
        <f>АПР.24!E94</f>
        <v>1050</v>
      </c>
      <c r="M95" s="44">
        <f>МАЙ.24!E94</f>
        <v>1050</v>
      </c>
      <c r="N95" s="44">
        <f>ИЮН.24!E94</f>
        <v>1050</v>
      </c>
      <c r="O95" s="45">
        <f t="shared" si="13"/>
        <v>3150</v>
      </c>
      <c r="P95" s="44">
        <f>ИЮЛ.24!E94</f>
        <v>1050</v>
      </c>
      <c r="Q95" s="44">
        <f>АВГ.24!E94</f>
        <v>1050</v>
      </c>
      <c r="R95" s="44">
        <f>СЕН.24!E94</f>
        <v>1050</v>
      </c>
      <c r="S95" s="46">
        <f t="shared" si="14"/>
        <v>3150</v>
      </c>
      <c r="T95" s="44">
        <f>ОКТ.24!E94</f>
        <v>1050</v>
      </c>
      <c r="U95" s="44">
        <f>НОЯ.24!E94</f>
        <v>1050</v>
      </c>
      <c r="V95" s="44">
        <f>ДЕК.24!E94</f>
        <v>1050</v>
      </c>
      <c r="W95" s="29"/>
      <c r="X95" s="9"/>
    </row>
    <row r="96" spans="1:24" ht="15.75" x14ac:dyDescent="0.25">
      <c r="A96" s="19"/>
      <c r="B96" s="121">
        <v>90</v>
      </c>
      <c r="C96" s="33" t="s">
        <v>99</v>
      </c>
      <c r="D96" s="54">
        <v>-35000</v>
      </c>
      <c r="E96" s="41">
        <f t="shared" si="10"/>
        <v>-47600</v>
      </c>
      <c r="F96" s="20">
        <f>ЯНВ.24!F95+ФЕВ.24!F95+МАР.24!F95+АПР.24!F95+МАЙ.24!F95+ИЮН.24!F95+ИЮЛ.24!F95+АВГ.24!F95+СЕН.24!F95+ОКТ.24!F95+НОЯ.24!F95+ДЕК.24!F95</f>
        <v>0</v>
      </c>
      <c r="G96" s="42">
        <f t="shared" si="11"/>
        <v>3150</v>
      </c>
      <c r="H96" s="20">
        <f>ЯНВ.24!E95</f>
        <v>1050</v>
      </c>
      <c r="I96" s="20">
        <f>ФЕВ.24!E95</f>
        <v>1050</v>
      </c>
      <c r="J96" s="20">
        <f>МАР.24!E95</f>
        <v>1050</v>
      </c>
      <c r="K96" s="43">
        <f t="shared" si="12"/>
        <v>3150</v>
      </c>
      <c r="L96" s="20">
        <f>АПР.24!E95</f>
        <v>1050</v>
      </c>
      <c r="M96" s="44">
        <f>МАЙ.24!E95</f>
        <v>1050</v>
      </c>
      <c r="N96" s="44">
        <f>ИЮН.24!E95</f>
        <v>1050</v>
      </c>
      <c r="O96" s="45">
        <f t="shared" si="13"/>
        <v>3150</v>
      </c>
      <c r="P96" s="44">
        <f>ИЮЛ.24!E95</f>
        <v>1050</v>
      </c>
      <c r="Q96" s="44">
        <f>АВГ.24!E95</f>
        <v>1050</v>
      </c>
      <c r="R96" s="44">
        <f>СЕН.24!E95</f>
        <v>1050</v>
      </c>
      <c r="S96" s="46">
        <f t="shared" si="14"/>
        <v>3150</v>
      </c>
      <c r="T96" s="44">
        <f>ОКТ.24!E95</f>
        <v>1050</v>
      </c>
      <c r="U96" s="44">
        <f>НОЯ.24!E95</f>
        <v>1050</v>
      </c>
      <c r="V96" s="44">
        <f>ДЕК.24!E95</f>
        <v>1050</v>
      </c>
      <c r="W96" s="29"/>
      <c r="X96" s="9"/>
    </row>
    <row r="97" spans="1:24" ht="15.75" x14ac:dyDescent="0.25">
      <c r="A97" s="19"/>
      <c r="B97" s="121">
        <v>91</v>
      </c>
      <c r="C97" s="33" t="s">
        <v>139</v>
      </c>
      <c r="D97" s="54">
        <v>-1180</v>
      </c>
      <c r="E97" s="41">
        <f t="shared" si="10"/>
        <v>-1380</v>
      </c>
      <c r="F97" s="20">
        <f>ЯНВ.24!F96+ФЕВ.24!F96+МАР.24!F96+АПР.24!F96+МАЙ.24!F96+ИЮН.24!F96+ИЮЛ.24!F96+АВГ.24!F96+СЕН.24!F96+ОКТ.24!F96+НОЯ.24!F96+ДЕК.24!F96</f>
        <v>12400</v>
      </c>
      <c r="G97" s="42">
        <f t="shared" si="11"/>
        <v>3150</v>
      </c>
      <c r="H97" s="20">
        <f>ЯНВ.24!E96</f>
        <v>1050</v>
      </c>
      <c r="I97" s="20">
        <f>ФЕВ.24!E96</f>
        <v>1050</v>
      </c>
      <c r="J97" s="20">
        <f>МАР.24!E96</f>
        <v>1050</v>
      </c>
      <c r="K97" s="43">
        <f t="shared" si="12"/>
        <v>3150</v>
      </c>
      <c r="L97" s="20">
        <f>АПР.24!E96</f>
        <v>1050</v>
      </c>
      <c r="M97" s="44">
        <f>МАЙ.24!E96</f>
        <v>1050</v>
      </c>
      <c r="N97" s="44">
        <f>ИЮН.24!E96</f>
        <v>1050</v>
      </c>
      <c r="O97" s="45">
        <f t="shared" si="13"/>
        <v>3150</v>
      </c>
      <c r="P97" s="44">
        <f>ИЮЛ.24!E96</f>
        <v>1050</v>
      </c>
      <c r="Q97" s="44">
        <f>АВГ.24!E96</f>
        <v>1050</v>
      </c>
      <c r="R97" s="44">
        <f>СЕН.24!E96</f>
        <v>1050</v>
      </c>
      <c r="S97" s="46">
        <f t="shared" si="14"/>
        <v>3150</v>
      </c>
      <c r="T97" s="44">
        <f>ОКТ.24!E96</f>
        <v>1050</v>
      </c>
      <c r="U97" s="44">
        <f>НОЯ.24!E96</f>
        <v>1050</v>
      </c>
      <c r="V97" s="44">
        <f>ДЕК.24!E96</f>
        <v>1050</v>
      </c>
      <c r="W97" s="29"/>
      <c r="X97" s="9"/>
    </row>
    <row r="98" spans="1:24" ht="15.75" x14ac:dyDescent="0.25">
      <c r="A98" s="19"/>
      <c r="B98" s="121">
        <v>92</v>
      </c>
      <c r="C98" s="33"/>
      <c r="D98" s="54">
        <v>0</v>
      </c>
      <c r="E98" s="41">
        <f t="shared" si="10"/>
        <v>0</v>
      </c>
      <c r="F98" s="20">
        <f>ЯНВ.24!F97+ФЕВ.24!F97+МАР.24!F97+АПР.24!F97+МАЙ.24!F97+ИЮН.24!F97+ИЮЛ.24!F97+АВГ.24!F97+СЕН.24!F97+ОКТ.24!F97+НОЯ.24!F97+ДЕК.24!F97</f>
        <v>0</v>
      </c>
      <c r="G98" s="42">
        <f t="shared" si="11"/>
        <v>0</v>
      </c>
      <c r="H98" s="20">
        <f>ЯНВ.24!E97</f>
        <v>0</v>
      </c>
      <c r="I98" s="20">
        <f>ФЕВ.24!E97</f>
        <v>0</v>
      </c>
      <c r="J98" s="20">
        <f>МАР.24!E97</f>
        <v>0</v>
      </c>
      <c r="K98" s="43">
        <f t="shared" si="12"/>
        <v>0</v>
      </c>
      <c r="L98" s="20">
        <f>АПР.24!E97</f>
        <v>0</v>
      </c>
      <c r="M98" s="44">
        <f>МАЙ.24!E97</f>
        <v>0</v>
      </c>
      <c r="N98" s="44">
        <f>ИЮН.24!E97</f>
        <v>0</v>
      </c>
      <c r="O98" s="45">
        <f t="shared" si="13"/>
        <v>0</v>
      </c>
      <c r="P98" s="44">
        <f>ИЮЛ.24!E97</f>
        <v>0</v>
      </c>
      <c r="Q98" s="44">
        <f>АВГ.24!E97</f>
        <v>0</v>
      </c>
      <c r="R98" s="44">
        <f>СЕН.24!E97</f>
        <v>0</v>
      </c>
      <c r="S98" s="46">
        <f t="shared" si="14"/>
        <v>0</v>
      </c>
      <c r="T98" s="44">
        <f>ОКТ.24!E97</f>
        <v>0</v>
      </c>
      <c r="U98" s="44">
        <f>НОЯ.24!E97</f>
        <v>0</v>
      </c>
      <c r="V98" s="44">
        <f>ДЕК.24!E97</f>
        <v>0</v>
      </c>
      <c r="W98" s="29"/>
      <c r="X98" s="9"/>
    </row>
    <row r="99" spans="1:24" ht="15.75" x14ac:dyDescent="0.25">
      <c r="A99" s="19"/>
      <c r="B99" s="121">
        <v>93</v>
      </c>
      <c r="C99" s="33" t="s">
        <v>153</v>
      </c>
      <c r="D99" s="54">
        <v>0</v>
      </c>
      <c r="E99" s="41">
        <f t="shared" si="10"/>
        <v>0</v>
      </c>
      <c r="F99" s="20">
        <f>ЯНВ.24!F98+ФЕВ.24!F98+МАР.24!F98+АПР.24!F98+МАЙ.24!F98+ИЮН.24!F98+ИЮЛ.24!F98+АВГ.24!F98+СЕН.24!F98+ОКТ.24!F98+НОЯ.24!F98+ДЕК.24!F98</f>
        <v>0</v>
      </c>
      <c r="G99" s="42">
        <f t="shared" si="11"/>
        <v>0</v>
      </c>
      <c r="H99" s="20">
        <f>ЯНВ.24!E98</f>
        <v>0</v>
      </c>
      <c r="I99" s="20">
        <f>ФЕВ.24!E98</f>
        <v>0</v>
      </c>
      <c r="J99" s="20">
        <f>МАР.24!E98</f>
        <v>0</v>
      </c>
      <c r="K99" s="43">
        <f t="shared" si="12"/>
        <v>0</v>
      </c>
      <c r="L99" s="20">
        <f>АПР.24!E98</f>
        <v>0</v>
      </c>
      <c r="M99" s="44">
        <f>МАЙ.24!E98</f>
        <v>0</v>
      </c>
      <c r="N99" s="44">
        <f>ИЮН.24!E98</f>
        <v>0</v>
      </c>
      <c r="O99" s="45">
        <f t="shared" si="13"/>
        <v>0</v>
      </c>
      <c r="P99" s="44">
        <f>ИЮЛ.24!E98</f>
        <v>0</v>
      </c>
      <c r="Q99" s="44">
        <f>АВГ.24!E98</f>
        <v>0</v>
      </c>
      <c r="R99" s="44">
        <f>СЕН.24!E98</f>
        <v>0</v>
      </c>
      <c r="S99" s="46">
        <f t="shared" si="14"/>
        <v>0</v>
      </c>
      <c r="T99" s="44">
        <f>ОКТ.24!E98</f>
        <v>0</v>
      </c>
      <c r="U99" s="44">
        <f>НОЯ.24!E98</f>
        <v>0</v>
      </c>
      <c r="V99" s="44">
        <f>ДЕК.24!E98</f>
        <v>0</v>
      </c>
      <c r="W99" s="29"/>
      <c r="X99" s="9"/>
    </row>
    <row r="100" spans="1:24" ht="15.75" x14ac:dyDescent="0.25">
      <c r="A100" s="22"/>
      <c r="B100" s="121">
        <v>94</v>
      </c>
      <c r="C100" s="33" t="s">
        <v>37</v>
      </c>
      <c r="D100" s="54">
        <v>-14040</v>
      </c>
      <c r="E100" s="41">
        <f t="shared" si="10"/>
        <v>-10440</v>
      </c>
      <c r="F100" s="20">
        <f>ЯНВ.24!F99+ФЕВ.24!F99+МАР.24!F99+АПР.24!F99+МАЙ.24!F99+ИЮН.24!F99+ИЮЛ.24!F99+АВГ.24!F99+СЕН.24!F99+ОКТ.24!F99+НОЯ.24!F99+ДЕК.24!F99</f>
        <v>16200</v>
      </c>
      <c r="G100" s="42">
        <f t="shared" si="11"/>
        <v>3150</v>
      </c>
      <c r="H100" s="20">
        <f>ЯНВ.24!E99</f>
        <v>1050</v>
      </c>
      <c r="I100" s="20">
        <f>ФЕВ.24!E99</f>
        <v>1050</v>
      </c>
      <c r="J100" s="20">
        <f>МАР.24!E99</f>
        <v>1050</v>
      </c>
      <c r="K100" s="43">
        <f t="shared" si="12"/>
        <v>3150</v>
      </c>
      <c r="L100" s="20">
        <f>АПР.24!E99</f>
        <v>1050</v>
      </c>
      <c r="M100" s="44">
        <f>МАЙ.24!E99</f>
        <v>1050</v>
      </c>
      <c r="N100" s="44">
        <f>ИЮН.24!E99</f>
        <v>1050</v>
      </c>
      <c r="O100" s="45">
        <f t="shared" si="13"/>
        <v>3150</v>
      </c>
      <c r="P100" s="44">
        <f>ИЮЛ.24!E99</f>
        <v>1050</v>
      </c>
      <c r="Q100" s="44">
        <f>АВГ.24!E99</f>
        <v>1050</v>
      </c>
      <c r="R100" s="44">
        <f>СЕН.24!E99</f>
        <v>1050</v>
      </c>
      <c r="S100" s="46">
        <f t="shared" si="14"/>
        <v>3150</v>
      </c>
      <c r="T100" s="44">
        <f>ОКТ.24!E99</f>
        <v>1050</v>
      </c>
      <c r="U100" s="44">
        <f>НОЯ.24!E99</f>
        <v>1050</v>
      </c>
      <c r="V100" s="44">
        <f>ДЕК.24!E99</f>
        <v>1050</v>
      </c>
      <c r="W100" s="29"/>
      <c r="X100" s="9"/>
    </row>
    <row r="101" spans="1:24" ht="15.75" x14ac:dyDescent="0.25">
      <c r="A101" s="19"/>
      <c r="B101" s="121">
        <v>95</v>
      </c>
      <c r="C101" s="33" t="s">
        <v>100</v>
      </c>
      <c r="D101" s="54">
        <v>-31240</v>
      </c>
      <c r="E101" s="41">
        <f t="shared" si="10"/>
        <v>-43840</v>
      </c>
      <c r="F101" s="20">
        <f>ЯНВ.24!F100+ФЕВ.24!F100+МАР.24!F100+АПР.24!F100+МАЙ.24!F100+ИЮН.24!F100+ИЮЛ.24!F100+АВГ.24!F100+СЕН.24!F100+ОКТ.24!F100+НОЯ.24!F100+ДЕК.24!F100</f>
        <v>0</v>
      </c>
      <c r="G101" s="42">
        <f t="shared" si="11"/>
        <v>3150</v>
      </c>
      <c r="H101" s="20">
        <f>ЯНВ.24!E100</f>
        <v>1050</v>
      </c>
      <c r="I101" s="20">
        <f>ФЕВ.24!E100</f>
        <v>1050</v>
      </c>
      <c r="J101" s="20">
        <f>МАР.24!E100</f>
        <v>1050</v>
      </c>
      <c r="K101" s="43">
        <f t="shared" si="12"/>
        <v>3150</v>
      </c>
      <c r="L101" s="20">
        <f>АПР.24!E100</f>
        <v>1050</v>
      </c>
      <c r="M101" s="44">
        <f>МАЙ.24!E100</f>
        <v>1050</v>
      </c>
      <c r="N101" s="44">
        <f>ИЮН.24!E100</f>
        <v>1050</v>
      </c>
      <c r="O101" s="45">
        <f t="shared" si="13"/>
        <v>3150</v>
      </c>
      <c r="P101" s="44">
        <f>ИЮЛ.24!E100</f>
        <v>1050</v>
      </c>
      <c r="Q101" s="44">
        <f>АВГ.24!E100</f>
        <v>1050</v>
      </c>
      <c r="R101" s="44">
        <f>СЕН.24!E100</f>
        <v>1050</v>
      </c>
      <c r="S101" s="46">
        <f t="shared" si="14"/>
        <v>3150</v>
      </c>
      <c r="T101" s="44">
        <f>ОКТ.24!E100</f>
        <v>1050</v>
      </c>
      <c r="U101" s="44">
        <f>НОЯ.24!E100</f>
        <v>1050</v>
      </c>
      <c r="V101" s="44">
        <f>ДЕК.24!E100</f>
        <v>1050</v>
      </c>
      <c r="W101" s="29"/>
      <c r="X101" s="9"/>
    </row>
    <row r="102" spans="1:24" ht="15.75" x14ac:dyDescent="0.25">
      <c r="A102" s="23"/>
      <c r="B102" s="121">
        <v>96</v>
      </c>
      <c r="C102" s="33" t="s">
        <v>101</v>
      </c>
      <c r="D102" s="54">
        <v>-220</v>
      </c>
      <c r="E102" s="41">
        <f t="shared" si="10"/>
        <v>4300</v>
      </c>
      <c r="F102" s="20">
        <f>ЯНВ.24!F101+ФЕВ.24!F101+МАР.24!F101+АПР.24!F101+МАЙ.24!F101+ИЮН.24!F101+ИЮЛ.24!F101+АВГ.24!F101+СЕН.24!F101+ОКТ.24!F101+НОЯ.24!F101+ДЕК.24!F101</f>
        <v>17120</v>
      </c>
      <c r="G102" s="42">
        <f t="shared" si="11"/>
        <v>3150</v>
      </c>
      <c r="H102" s="20">
        <f>ЯНВ.24!E101</f>
        <v>1050</v>
      </c>
      <c r="I102" s="20">
        <f>ФЕВ.24!E101</f>
        <v>1050</v>
      </c>
      <c r="J102" s="20">
        <f>МАР.24!E101</f>
        <v>1050</v>
      </c>
      <c r="K102" s="43">
        <f t="shared" si="12"/>
        <v>3150</v>
      </c>
      <c r="L102" s="20">
        <f>АПР.24!E101</f>
        <v>1050</v>
      </c>
      <c r="M102" s="44">
        <f>МАЙ.24!E101</f>
        <v>1050</v>
      </c>
      <c r="N102" s="44">
        <f>ИЮН.24!E101</f>
        <v>1050</v>
      </c>
      <c r="O102" s="45">
        <f t="shared" si="13"/>
        <v>3150</v>
      </c>
      <c r="P102" s="44">
        <f>ИЮЛ.24!E101</f>
        <v>1050</v>
      </c>
      <c r="Q102" s="44">
        <f>АВГ.24!E101</f>
        <v>1050</v>
      </c>
      <c r="R102" s="44">
        <f>СЕН.24!E101</f>
        <v>1050</v>
      </c>
      <c r="S102" s="46">
        <f t="shared" si="14"/>
        <v>3150</v>
      </c>
      <c r="T102" s="44">
        <f>ОКТ.24!E101</f>
        <v>1050</v>
      </c>
      <c r="U102" s="44">
        <f>НОЯ.24!E101</f>
        <v>1050</v>
      </c>
      <c r="V102" s="44">
        <f>ДЕК.24!E101</f>
        <v>1050</v>
      </c>
      <c r="W102" s="29"/>
      <c r="X102" s="9"/>
    </row>
    <row r="103" spans="1:24" ht="15.75" x14ac:dyDescent="0.25">
      <c r="A103" s="23"/>
      <c r="B103" s="121">
        <v>97</v>
      </c>
      <c r="C103" s="33" t="s">
        <v>102</v>
      </c>
      <c r="D103" s="54">
        <v>-3190</v>
      </c>
      <c r="E103" s="41">
        <f t="shared" si="10"/>
        <v>-10</v>
      </c>
      <c r="F103" s="20">
        <f>ЯНВ.24!F102+ФЕВ.24!F102+МАР.24!F102+АПР.24!F102+МАЙ.24!F102+ИЮН.24!F102+ИЮЛ.24!F102+АВГ.24!F102+СЕН.24!F102+ОКТ.24!F102+НОЯ.24!F102+ДЕК.24!F102</f>
        <v>15780</v>
      </c>
      <c r="G103" s="42">
        <f t="shared" si="11"/>
        <v>3150</v>
      </c>
      <c r="H103" s="20">
        <f>ЯНВ.24!E102</f>
        <v>1050</v>
      </c>
      <c r="I103" s="20">
        <f>ФЕВ.24!E102</f>
        <v>1050</v>
      </c>
      <c r="J103" s="20">
        <f>МАР.24!E102</f>
        <v>1050</v>
      </c>
      <c r="K103" s="43">
        <f t="shared" si="12"/>
        <v>3150</v>
      </c>
      <c r="L103" s="20">
        <f>АПР.24!E102</f>
        <v>1050</v>
      </c>
      <c r="M103" s="44">
        <f>МАЙ.24!E102</f>
        <v>1050</v>
      </c>
      <c r="N103" s="44">
        <f>ИЮН.24!E102</f>
        <v>1050</v>
      </c>
      <c r="O103" s="45">
        <f t="shared" si="13"/>
        <v>3150</v>
      </c>
      <c r="P103" s="44">
        <f>ИЮЛ.24!E102</f>
        <v>1050</v>
      </c>
      <c r="Q103" s="44">
        <f>АВГ.24!E102</f>
        <v>1050</v>
      </c>
      <c r="R103" s="44">
        <f>СЕН.24!E102</f>
        <v>1050</v>
      </c>
      <c r="S103" s="46">
        <f t="shared" si="14"/>
        <v>3150</v>
      </c>
      <c r="T103" s="44">
        <f>ОКТ.24!E102</f>
        <v>1050</v>
      </c>
      <c r="U103" s="44">
        <f>НОЯ.24!E102</f>
        <v>1050</v>
      </c>
      <c r="V103" s="44">
        <f>ДЕК.24!E102</f>
        <v>1050</v>
      </c>
      <c r="W103" s="29"/>
      <c r="X103" s="9"/>
    </row>
    <row r="104" spans="1:24" ht="15.75" x14ac:dyDescent="0.25">
      <c r="A104" s="23"/>
      <c r="B104" s="121">
        <v>98</v>
      </c>
      <c r="C104" s="33" t="s">
        <v>103</v>
      </c>
      <c r="D104" s="54">
        <v>-35930</v>
      </c>
      <c r="E104" s="41">
        <f t="shared" si="10"/>
        <v>-48530</v>
      </c>
      <c r="F104" s="20">
        <f>ЯНВ.24!F103+ФЕВ.24!F103+МАР.24!F103+АПР.24!F103+МАЙ.24!F103+ИЮН.24!F103+ИЮЛ.24!F103+АВГ.24!F103+СЕН.24!F103+ОКТ.24!F103+НОЯ.24!F103+ДЕК.24!F103</f>
        <v>0</v>
      </c>
      <c r="G104" s="42">
        <f t="shared" si="11"/>
        <v>3150</v>
      </c>
      <c r="H104" s="20">
        <f>ЯНВ.24!E103</f>
        <v>1050</v>
      </c>
      <c r="I104" s="20">
        <f>ФЕВ.24!E103</f>
        <v>1050</v>
      </c>
      <c r="J104" s="20">
        <f>МАР.24!E103</f>
        <v>1050</v>
      </c>
      <c r="K104" s="43">
        <f t="shared" si="12"/>
        <v>3150</v>
      </c>
      <c r="L104" s="20">
        <f>АПР.24!E103</f>
        <v>1050</v>
      </c>
      <c r="M104" s="44">
        <f>МАЙ.24!E103</f>
        <v>1050</v>
      </c>
      <c r="N104" s="44">
        <f>ИЮН.24!E103</f>
        <v>1050</v>
      </c>
      <c r="O104" s="45">
        <f t="shared" si="13"/>
        <v>3150</v>
      </c>
      <c r="P104" s="44">
        <f>ИЮЛ.24!E103</f>
        <v>1050</v>
      </c>
      <c r="Q104" s="44">
        <f>АВГ.24!E103</f>
        <v>1050</v>
      </c>
      <c r="R104" s="44">
        <f>СЕН.24!E103</f>
        <v>1050</v>
      </c>
      <c r="S104" s="46">
        <f t="shared" si="14"/>
        <v>3150</v>
      </c>
      <c r="T104" s="44">
        <f>ОКТ.24!E103</f>
        <v>1050</v>
      </c>
      <c r="U104" s="44">
        <f>НОЯ.24!E103</f>
        <v>1050</v>
      </c>
      <c r="V104" s="44">
        <f>ДЕК.24!E103</f>
        <v>1050</v>
      </c>
      <c r="W104" s="29"/>
      <c r="X104" s="9"/>
    </row>
    <row r="105" spans="1:24" ht="15.75" x14ac:dyDescent="0.25">
      <c r="A105" s="23"/>
      <c r="B105" s="121">
        <v>99</v>
      </c>
      <c r="C105" s="33" t="s">
        <v>104</v>
      </c>
      <c r="D105" s="54">
        <v>-27480</v>
      </c>
      <c r="E105" s="41">
        <f t="shared" si="10"/>
        <v>-40080</v>
      </c>
      <c r="F105" s="20">
        <f>ЯНВ.24!F104+ФЕВ.24!F104+МАР.24!F104+АПР.24!F104+МАЙ.24!F104+ИЮН.24!F104+ИЮЛ.24!F104+АВГ.24!F104+СЕН.24!F104+ОКТ.24!F104+НОЯ.24!F104+ДЕК.24!F104</f>
        <v>0</v>
      </c>
      <c r="G105" s="42">
        <f t="shared" si="11"/>
        <v>3150</v>
      </c>
      <c r="H105" s="20">
        <f>ЯНВ.24!E104</f>
        <v>1050</v>
      </c>
      <c r="I105" s="20">
        <f>ФЕВ.24!E104</f>
        <v>1050</v>
      </c>
      <c r="J105" s="20">
        <f>МАР.24!E104</f>
        <v>1050</v>
      </c>
      <c r="K105" s="43">
        <f t="shared" si="12"/>
        <v>3150</v>
      </c>
      <c r="L105" s="20">
        <f>АПР.24!E104</f>
        <v>1050</v>
      </c>
      <c r="M105" s="44">
        <f>МАЙ.24!E104</f>
        <v>1050</v>
      </c>
      <c r="N105" s="44">
        <f>ИЮН.24!E104</f>
        <v>1050</v>
      </c>
      <c r="O105" s="45">
        <f t="shared" si="13"/>
        <v>3150</v>
      </c>
      <c r="P105" s="44">
        <f>ИЮЛ.24!E104</f>
        <v>1050</v>
      </c>
      <c r="Q105" s="44">
        <f>АВГ.24!E104</f>
        <v>1050</v>
      </c>
      <c r="R105" s="44">
        <f>СЕН.24!E104</f>
        <v>1050</v>
      </c>
      <c r="S105" s="46">
        <f t="shared" si="14"/>
        <v>3150</v>
      </c>
      <c r="T105" s="44">
        <f>ОКТ.24!E104</f>
        <v>1050</v>
      </c>
      <c r="U105" s="44">
        <f>НОЯ.24!E104</f>
        <v>1050</v>
      </c>
      <c r="V105" s="44">
        <f>ДЕК.24!E104</f>
        <v>1050</v>
      </c>
      <c r="W105" s="29"/>
      <c r="X105" s="9"/>
    </row>
    <row r="106" spans="1:24" ht="15.75" x14ac:dyDescent="0.25">
      <c r="A106" s="23"/>
      <c r="B106" s="121">
        <v>100</v>
      </c>
      <c r="C106" s="33" t="s">
        <v>105</v>
      </c>
      <c r="D106" s="54">
        <v>-36880</v>
      </c>
      <c r="E106" s="41">
        <f t="shared" si="10"/>
        <v>-49480</v>
      </c>
      <c r="F106" s="20">
        <f>ЯНВ.24!F105+ФЕВ.24!F105+МАР.24!F105+АПР.24!F105+МАЙ.24!F105+ИЮН.24!F105+ИЮЛ.24!F105+АВГ.24!F105+СЕН.24!F105+ОКТ.24!F105+НОЯ.24!F105+ДЕК.24!F105</f>
        <v>0</v>
      </c>
      <c r="G106" s="42">
        <f t="shared" si="11"/>
        <v>3150</v>
      </c>
      <c r="H106" s="20">
        <f>ЯНВ.24!E105</f>
        <v>1050</v>
      </c>
      <c r="I106" s="20">
        <f>ФЕВ.24!E105</f>
        <v>1050</v>
      </c>
      <c r="J106" s="20">
        <f>МАР.24!E105</f>
        <v>1050</v>
      </c>
      <c r="K106" s="43">
        <f t="shared" si="12"/>
        <v>3150</v>
      </c>
      <c r="L106" s="20">
        <f>АПР.24!E105</f>
        <v>1050</v>
      </c>
      <c r="M106" s="44">
        <f>МАЙ.24!E105</f>
        <v>1050</v>
      </c>
      <c r="N106" s="44">
        <f>ИЮН.24!E105</f>
        <v>1050</v>
      </c>
      <c r="O106" s="45">
        <f t="shared" si="13"/>
        <v>3150</v>
      </c>
      <c r="P106" s="44">
        <f>ИЮЛ.24!E105</f>
        <v>1050</v>
      </c>
      <c r="Q106" s="44">
        <f>АВГ.24!E105</f>
        <v>1050</v>
      </c>
      <c r="R106" s="44">
        <f>СЕН.24!E105</f>
        <v>1050</v>
      </c>
      <c r="S106" s="46">
        <f t="shared" si="14"/>
        <v>3150</v>
      </c>
      <c r="T106" s="44">
        <f>ОКТ.24!E105</f>
        <v>1050</v>
      </c>
      <c r="U106" s="44">
        <f>НОЯ.24!E105</f>
        <v>1050</v>
      </c>
      <c r="V106" s="44">
        <f>ДЕК.24!E105</f>
        <v>1050</v>
      </c>
      <c r="W106" s="29"/>
      <c r="X106" s="9"/>
    </row>
    <row r="107" spans="1:24" ht="15.75" x14ac:dyDescent="0.25">
      <c r="A107" s="23"/>
      <c r="B107" s="121">
        <v>101</v>
      </c>
      <c r="C107" s="33" t="s">
        <v>73</v>
      </c>
      <c r="D107" s="54">
        <v>2400</v>
      </c>
      <c r="E107" s="41">
        <f t="shared" si="10"/>
        <v>2400</v>
      </c>
      <c r="F107" s="20">
        <f>ЯНВ.24!F106+ФЕВ.24!F106+МАР.24!F106+АПР.24!F106+МАЙ.24!F106+ИЮН.24!F106+ИЮЛ.24!F106+АВГ.24!F106+СЕН.24!F106+ОКТ.24!F106+НОЯ.24!F106+ДЕК.24!F106</f>
        <v>12600</v>
      </c>
      <c r="G107" s="42">
        <f t="shared" si="11"/>
        <v>3150</v>
      </c>
      <c r="H107" s="20">
        <f>ЯНВ.24!E106</f>
        <v>1050</v>
      </c>
      <c r="I107" s="20">
        <f>ФЕВ.24!E106</f>
        <v>1050</v>
      </c>
      <c r="J107" s="20">
        <f>МАР.24!E106</f>
        <v>1050</v>
      </c>
      <c r="K107" s="43">
        <f t="shared" si="12"/>
        <v>3150</v>
      </c>
      <c r="L107" s="20">
        <f>АПР.24!E106</f>
        <v>1050</v>
      </c>
      <c r="M107" s="44">
        <f>МАЙ.24!E106</f>
        <v>1050</v>
      </c>
      <c r="N107" s="44">
        <f>ИЮН.24!E106</f>
        <v>1050</v>
      </c>
      <c r="O107" s="45">
        <f t="shared" si="13"/>
        <v>3150</v>
      </c>
      <c r="P107" s="44">
        <f>ИЮЛ.24!E106</f>
        <v>1050</v>
      </c>
      <c r="Q107" s="44">
        <f>АВГ.24!E106</f>
        <v>1050</v>
      </c>
      <c r="R107" s="44">
        <f>СЕН.24!E106</f>
        <v>1050</v>
      </c>
      <c r="S107" s="46">
        <f t="shared" si="14"/>
        <v>3150</v>
      </c>
      <c r="T107" s="44">
        <f>ОКТ.24!E106</f>
        <v>1050</v>
      </c>
      <c r="U107" s="44">
        <f>НОЯ.24!E106</f>
        <v>1050</v>
      </c>
      <c r="V107" s="44">
        <f>ДЕК.24!E106</f>
        <v>1050</v>
      </c>
      <c r="W107" s="29"/>
      <c r="X107" s="9"/>
    </row>
    <row r="108" spans="1:24" ht="15.75" x14ac:dyDescent="0.25">
      <c r="A108" s="19"/>
      <c r="B108" s="121">
        <v>102</v>
      </c>
      <c r="C108" s="33" t="s">
        <v>33</v>
      </c>
      <c r="D108" s="54">
        <v>6200</v>
      </c>
      <c r="E108" s="41">
        <f t="shared" si="10"/>
        <v>600</v>
      </c>
      <c r="F108" s="20">
        <f>ЯНВ.24!F107+ФЕВ.24!F107+МАР.24!F107+АПР.24!F107+МАЙ.24!F107+ИЮН.24!F107+ИЮЛ.24!F107+АВГ.24!F107+СЕН.24!F107+ОКТ.24!F107+НОЯ.24!F107+ДЕК.24!F107</f>
        <v>7000</v>
      </c>
      <c r="G108" s="42">
        <f t="shared" si="11"/>
        <v>3150</v>
      </c>
      <c r="H108" s="20">
        <f>ЯНВ.24!E107</f>
        <v>1050</v>
      </c>
      <c r="I108" s="20">
        <f>ФЕВ.24!E107</f>
        <v>1050</v>
      </c>
      <c r="J108" s="20">
        <f>МАР.24!E107</f>
        <v>1050</v>
      </c>
      <c r="K108" s="43">
        <f t="shared" si="12"/>
        <v>3150</v>
      </c>
      <c r="L108" s="20">
        <f>АПР.24!E107</f>
        <v>1050</v>
      </c>
      <c r="M108" s="44">
        <f>МАЙ.24!E107</f>
        <v>1050</v>
      </c>
      <c r="N108" s="44">
        <f>ИЮН.24!E107</f>
        <v>1050</v>
      </c>
      <c r="O108" s="45">
        <f t="shared" si="13"/>
        <v>3150</v>
      </c>
      <c r="P108" s="44">
        <f>ИЮЛ.24!E107</f>
        <v>1050</v>
      </c>
      <c r="Q108" s="44">
        <f>АВГ.24!E107</f>
        <v>1050</v>
      </c>
      <c r="R108" s="44">
        <f>СЕН.24!E107</f>
        <v>1050</v>
      </c>
      <c r="S108" s="46">
        <f t="shared" si="14"/>
        <v>3150</v>
      </c>
      <c r="T108" s="44">
        <f>ОКТ.24!E107</f>
        <v>1050</v>
      </c>
      <c r="U108" s="44">
        <f>НОЯ.24!E107</f>
        <v>1050</v>
      </c>
      <c r="V108" s="44">
        <f>ДЕК.24!E107</f>
        <v>1050</v>
      </c>
      <c r="W108" s="29"/>
      <c r="X108" s="9"/>
    </row>
    <row r="109" spans="1:24" ht="15.75" x14ac:dyDescent="0.25">
      <c r="A109" s="19"/>
      <c r="B109" s="121">
        <v>103</v>
      </c>
      <c r="C109" s="33" t="s">
        <v>550</v>
      </c>
      <c r="D109" s="54">
        <v>0</v>
      </c>
      <c r="E109" s="41">
        <f t="shared" si="10"/>
        <v>0</v>
      </c>
      <c r="F109" s="20">
        <f>ЯНВ.24!F108+ФЕВ.24!F108+МАР.24!F108+АПР.24!F108+МАЙ.24!F108+ИЮН.24!F108+ИЮЛ.24!F108+АВГ.24!F108+СЕН.24!F108+ОКТ.24!F108+НОЯ.24!F108+ДЕК.24!F108</f>
        <v>12600</v>
      </c>
      <c r="G109" s="42">
        <f t="shared" si="11"/>
        <v>3150</v>
      </c>
      <c r="H109" s="20">
        <f>ЯНВ.24!E108</f>
        <v>1050</v>
      </c>
      <c r="I109" s="20">
        <f>ФЕВ.24!E108</f>
        <v>1050</v>
      </c>
      <c r="J109" s="20">
        <f>МАР.24!E108</f>
        <v>1050</v>
      </c>
      <c r="K109" s="43">
        <f t="shared" si="12"/>
        <v>3150</v>
      </c>
      <c r="L109" s="20">
        <f>АПР.24!E108</f>
        <v>1050</v>
      </c>
      <c r="M109" s="44">
        <f>МАЙ.24!E108</f>
        <v>1050</v>
      </c>
      <c r="N109" s="44">
        <f>ИЮН.24!E108</f>
        <v>1050</v>
      </c>
      <c r="O109" s="45">
        <f t="shared" si="13"/>
        <v>3150</v>
      </c>
      <c r="P109" s="44">
        <f>ИЮЛ.24!E108</f>
        <v>1050</v>
      </c>
      <c r="Q109" s="44">
        <f>АВГ.24!E108</f>
        <v>1050</v>
      </c>
      <c r="R109" s="44">
        <f>СЕН.24!E108</f>
        <v>1050</v>
      </c>
      <c r="S109" s="46">
        <f t="shared" si="14"/>
        <v>3150</v>
      </c>
      <c r="T109" s="44">
        <f>ОКТ.24!E108</f>
        <v>1050</v>
      </c>
      <c r="U109" s="44">
        <f>НОЯ.24!E108</f>
        <v>1050</v>
      </c>
      <c r="V109" s="44">
        <f>ДЕК.24!E108</f>
        <v>1050</v>
      </c>
      <c r="W109" s="29"/>
      <c r="X109" s="9"/>
    </row>
    <row r="110" spans="1:24" ht="15.75" x14ac:dyDescent="0.25">
      <c r="A110" s="19"/>
      <c r="B110" s="121">
        <v>104</v>
      </c>
      <c r="C110" s="33" t="s">
        <v>45</v>
      </c>
      <c r="D110" s="54">
        <v>0</v>
      </c>
      <c r="E110" s="41">
        <f t="shared" si="10"/>
        <v>0</v>
      </c>
      <c r="F110" s="20">
        <f>ЯНВ.24!F109+ФЕВ.24!F109+МАР.24!F109+АПР.24!F109+МАЙ.24!F109+ИЮН.24!F109+ИЮЛ.24!F109+АВГ.24!F109+СЕН.24!F109+ОКТ.24!F109+НОЯ.24!F109+ДЕК.24!F109</f>
        <v>12600</v>
      </c>
      <c r="G110" s="42">
        <f t="shared" si="11"/>
        <v>3150</v>
      </c>
      <c r="H110" s="20">
        <f>ЯНВ.24!E109</f>
        <v>1050</v>
      </c>
      <c r="I110" s="20">
        <f>ФЕВ.24!E109</f>
        <v>1050</v>
      </c>
      <c r="J110" s="20">
        <f>МАР.24!E109</f>
        <v>1050</v>
      </c>
      <c r="K110" s="43">
        <f t="shared" si="12"/>
        <v>3150</v>
      </c>
      <c r="L110" s="20">
        <f>АПР.24!E109</f>
        <v>1050</v>
      </c>
      <c r="M110" s="44">
        <f>МАЙ.24!E109</f>
        <v>1050</v>
      </c>
      <c r="N110" s="44">
        <f>ИЮН.24!E109</f>
        <v>1050</v>
      </c>
      <c r="O110" s="45">
        <f t="shared" si="13"/>
        <v>3150</v>
      </c>
      <c r="P110" s="44">
        <f>ИЮЛ.24!E109</f>
        <v>1050</v>
      </c>
      <c r="Q110" s="44">
        <f>АВГ.24!E109</f>
        <v>1050</v>
      </c>
      <c r="R110" s="44">
        <f>СЕН.24!E109</f>
        <v>1050</v>
      </c>
      <c r="S110" s="46">
        <f t="shared" si="14"/>
        <v>3150</v>
      </c>
      <c r="T110" s="44">
        <f>ОКТ.24!E109</f>
        <v>1050</v>
      </c>
      <c r="U110" s="44">
        <f>НОЯ.24!E109</f>
        <v>1050</v>
      </c>
      <c r="V110" s="44">
        <f>ДЕК.24!E109</f>
        <v>1050</v>
      </c>
      <c r="W110" s="29"/>
      <c r="X110" s="9"/>
    </row>
    <row r="111" spans="1:24" ht="15.75" x14ac:dyDescent="0.25">
      <c r="A111" s="19"/>
      <c r="B111" s="121">
        <v>105</v>
      </c>
      <c r="C111" s="33" t="s">
        <v>106</v>
      </c>
      <c r="D111" s="54">
        <v>-1060</v>
      </c>
      <c r="E111" s="41">
        <f t="shared" si="10"/>
        <v>-4200</v>
      </c>
      <c r="F111" s="20">
        <f>ЯНВ.24!F110+ФЕВ.24!F110+МАР.24!F110+АПР.24!F110+МАЙ.24!F110+ИЮН.24!F110+ИЮЛ.24!F110+АВГ.24!F110+СЕН.24!F110+ОКТ.24!F110+НОЯ.24!F110+ДЕК.24!F110</f>
        <v>9460</v>
      </c>
      <c r="G111" s="42">
        <f t="shared" si="11"/>
        <v>3150</v>
      </c>
      <c r="H111" s="20">
        <f>ЯНВ.24!E110</f>
        <v>1050</v>
      </c>
      <c r="I111" s="20">
        <f>ФЕВ.24!E110</f>
        <v>1050</v>
      </c>
      <c r="J111" s="20">
        <f>МАР.24!E110</f>
        <v>1050</v>
      </c>
      <c r="K111" s="43">
        <f t="shared" si="12"/>
        <v>3150</v>
      </c>
      <c r="L111" s="20">
        <f>АПР.24!E110</f>
        <v>1050</v>
      </c>
      <c r="M111" s="44">
        <f>МАЙ.24!E110</f>
        <v>1050</v>
      </c>
      <c r="N111" s="44">
        <f>ИЮН.24!E110</f>
        <v>1050</v>
      </c>
      <c r="O111" s="45">
        <f t="shared" si="13"/>
        <v>3150</v>
      </c>
      <c r="P111" s="44">
        <f>ИЮЛ.24!E110</f>
        <v>1050</v>
      </c>
      <c r="Q111" s="44">
        <f>АВГ.24!E110</f>
        <v>1050</v>
      </c>
      <c r="R111" s="44">
        <f>СЕН.24!E110</f>
        <v>1050</v>
      </c>
      <c r="S111" s="46">
        <f t="shared" si="14"/>
        <v>3150</v>
      </c>
      <c r="T111" s="44">
        <f>ОКТ.24!E110</f>
        <v>1050</v>
      </c>
      <c r="U111" s="44">
        <f>НОЯ.24!E110</f>
        <v>1050</v>
      </c>
      <c r="V111" s="44">
        <f>ДЕК.24!E110</f>
        <v>1050</v>
      </c>
      <c r="W111" s="29"/>
      <c r="X111" s="9"/>
    </row>
    <row r="112" spans="1:24" ht="15.75" x14ac:dyDescent="0.25">
      <c r="A112" s="23"/>
      <c r="B112" s="121">
        <v>106</v>
      </c>
      <c r="C112" s="33" t="s">
        <v>106</v>
      </c>
      <c r="D112" s="54">
        <v>-1060</v>
      </c>
      <c r="E112" s="41">
        <f t="shared" si="10"/>
        <v>-4200</v>
      </c>
      <c r="F112" s="20">
        <f>ЯНВ.24!F111+ФЕВ.24!F111+МАР.24!F111+АПР.24!F111+МАЙ.24!F111+ИЮН.24!F111+ИЮЛ.24!F111+АВГ.24!F111+СЕН.24!F111+ОКТ.24!F111+НОЯ.24!F111+ДЕК.24!F111</f>
        <v>9460</v>
      </c>
      <c r="G112" s="42">
        <f t="shared" si="11"/>
        <v>3150</v>
      </c>
      <c r="H112" s="20">
        <f>ЯНВ.24!E111</f>
        <v>1050</v>
      </c>
      <c r="I112" s="20">
        <f>ФЕВ.24!E111</f>
        <v>1050</v>
      </c>
      <c r="J112" s="20">
        <f>МАР.24!E111</f>
        <v>1050</v>
      </c>
      <c r="K112" s="43">
        <f t="shared" si="12"/>
        <v>3150</v>
      </c>
      <c r="L112" s="20">
        <f>АПР.24!E111</f>
        <v>1050</v>
      </c>
      <c r="M112" s="44">
        <f>МАЙ.24!E111</f>
        <v>1050</v>
      </c>
      <c r="N112" s="44">
        <f>ИЮН.24!E111</f>
        <v>1050</v>
      </c>
      <c r="O112" s="45">
        <f t="shared" si="13"/>
        <v>3150</v>
      </c>
      <c r="P112" s="44">
        <f>ИЮЛ.24!E111</f>
        <v>1050</v>
      </c>
      <c r="Q112" s="44">
        <f>АВГ.24!E111</f>
        <v>1050</v>
      </c>
      <c r="R112" s="44">
        <f>СЕН.24!E111</f>
        <v>1050</v>
      </c>
      <c r="S112" s="46">
        <f t="shared" si="14"/>
        <v>3150</v>
      </c>
      <c r="T112" s="44">
        <f>ОКТ.24!E111</f>
        <v>1050</v>
      </c>
      <c r="U112" s="44">
        <f>НОЯ.24!E111</f>
        <v>1050</v>
      </c>
      <c r="V112" s="44">
        <f>ДЕК.24!E111</f>
        <v>1050</v>
      </c>
      <c r="W112" s="29"/>
      <c r="X112" s="9"/>
    </row>
    <row r="113" spans="1:24" ht="15.75" x14ac:dyDescent="0.25">
      <c r="A113" s="23"/>
      <c r="B113" s="121">
        <v>107</v>
      </c>
      <c r="C113" s="33" t="s">
        <v>122</v>
      </c>
      <c r="D113" s="54">
        <v>990</v>
      </c>
      <c r="E113" s="41">
        <f t="shared" si="10"/>
        <v>-3150</v>
      </c>
      <c r="F113" s="20">
        <f>ЯНВ.24!F112+ФЕВ.24!F112+МАР.24!F112+АПР.24!F112+МАЙ.24!F112+ИЮН.24!F112+ИЮЛ.24!F112+АВГ.24!F112+СЕН.24!F112+ОКТ.24!F112+НОЯ.24!F112+ДЕК.24!F112</f>
        <v>8460</v>
      </c>
      <c r="G113" s="42">
        <f t="shared" si="11"/>
        <v>3150</v>
      </c>
      <c r="H113" s="20">
        <f>ЯНВ.24!E112</f>
        <v>1050</v>
      </c>
      <c r="I113" s="20">
        <f>ФЕВ.24!E112</f>
        <v>1050</v>
      </c>
      <c r="J113" s="20">
        <f>МАР.24!E112</f>
        <v>1050</v>
      </c>
      <c r="K113" s="43">
        <f t="shared" si="12"/>
        <v>3150</v>
      </c>
      <c r="L113" s="20">
        <f>АПР.24!E112</f>
        <v>1050</v>
      </c>
      <c r="M113" s="44">
        <f>МАЙ.24!E112</f>
        <v>1050</v>
      </c>
      <c r="N113" s="44">
        <f>ИЮН.24!E112</f>
        <v>1050</v>
      </c>
      <c r="O113" s="45">
        <f t="shared" si="13"/>
        <v>3150</v>
      </c>
      <c r="P113" s="44">
        <f>ИЮЛ.24!E112</f>
        <v>1050</v>
      </c>
      <c r="Q113" s="44">
        <f>АВГ.24!E112</f>
        <v>1050</v>
      </c>
      <c r="R113" s="44">
        <f>СЕН.24!E112</f>
        <v>1050</v>
      </c>
      <c r="S113" s="46">
        <f t="shared" si="14"/>
        <v>3150</v>
      </c>
      <c r="T113" s="44">
        <f>ОКТ.24!E112</f>
        <v>1050</v>
      </c>
      <c r="U113" s="44">
        <f>НОЯ.24!E112</f>
        <v>1050</v>
      </c>
      <c r="V113" s="44">
        <f>ДЕК.24!E112</f>
        <v>1050</v>
      </c>
      <c r="W113" s="29"/>
      <c r="X113" s="9"/>
    </row>
    <row r="114" spans="1:24" ht="15.75" x14ac:dyDescent="0.25">
      <c r="A114" s="19"/>
      <c r="B114" s="121">
        <v>108</v>
      </c>
      <c r="C114" s="33" t="s">
        <v>74</v>
      </c>
      <c r="D114" s="54">
        <v>3567</v>
      </c>
      <c r="E114" s="41">
        <f t="shared" si="10"/>
        <v>1467</v>
      </c>
      <c r="F114" s="20">
        <f>ЯНВ.24!F113+ФЕВ.24!F113+МАР.24!F113+АПР.24!F113+МАЙ.24!F113+ИЮН.24!F113+ИЮЛ.24!F113+АВГ.24!F113+СЕН.24!F113+ОКТ.24!F113+НОЯ.24!F113+ДЕК.24!F113</f>
        <v>10500</v>
      </c>
      <c r="G114" s="42">
        <f t="shared" si="11"/>
        <v>3150</v>
      </c>
      <c r="H114" s="20">
        <f>ЯНВ.24!E113</f>
        <v>1050</v>
      </c>
      <c r="I114" s="20">
        <f>ФЕВ.24!E113</f>
        <v>1050</v>
      </c>
      <c r="J114" s="20">
        <f>МАР.24!E113</f>
        <v>1050</v>
      </c>
      <c r="K114" s="43">
        <f t="shared" si="12"/>
        <v>3150</v>
      </c>
      <c r="L114" s="20">
        <f>АПР.24!E113</f>
        <v>1050</v>
      </c>
      <c r="M114" s="44">
        <f>МАЙ.24!E113</f>
        <v>1050</v>
      </c>
      <c r="N114" s="44">
        <f>ИЮН.24!E113</f>
        <v>1050</v>
      </c>
      <c r="O114" s="45">
        <f t="shared" si="13"/>
        <v>3150</v>
      </c>
      <c r="P114" s="44">
        <f>ИЮЛ.24!E113</f>
        <v>1050</v>
      </c>
      <c r="Q114" s="44">
        <f>АВГ.24!E113</f>
        <v>1050</v>
      </c>
      <c r="R114" s="44">
        <f>СЕН.24!E113</f>
        <v>1050</v>
      </c>
      <c r="S114" s="46">
        <f t="shared" si="14"/>
        <v>3150</v>
      </c>
      <c r="T114" s="44">
        <f>ОКТ.24!E113</f>
        <v>1050</v>
      </c>
      <c r="U114" s="44">
        <f>НОЯ.24!E113</f>
        <v>1050</v>
      </c>
      <c r="V114" s="44">
        <f>ДЕК.24!E113</f>
        <v>1050</v>
      </c>
      <c r="W114" s="29"/>
      <c r="X114" s="9"/>
    </row>
    <row r="115" spans="1:24" ht="15.75" x14ac:dyDescent="0.25">
      <c r="A115" s="23"/>
      <c r="B115" s="121">
        <v>109</v>
      </c>
      <c r="C115" s="33" t="s">
        <v>160</v>
      </c>
      <c r="D115" s="54">
        <v>-4740</v>
      </c>
      <c r="E115" s="41">
        <f t="shared" si="10"/>
        <v>-5900</v>
      </c>
      <c r="F115" s="20">
        <f>ЯНВ.24!F114+ФЕВ.24!F114+МАР.24!F114+АПР.24!F114+МАЙ.24!F114+ИЮН.24!F114+ИЮЛ.24!F114+АВГ.24!F114+СЕН.24!F114+ОКТ.24!F114+НОЯ.24!F114+ДЕК.24!F114</f>
        <v>11440</v>
      </c>
      <c r="G115" s="42">
        <f t="shared" si="11"/>
        <v>3150</v>
      </c>
      <c r="H115" s="20">
        <f>ЯНВ.24!E114</f>
        <v>1050</v>
      </c>
      <c r="I115" s="20">
        <f>ФЕВ.24!E114</f>
        <v>1050</v>
      </c>
      <c r="J115" s="20">
        <f>МАР.24!E114</f>
        <v>1050</v>
      </c>
      <c r="K115" s="43">
        <f t="shared" si="12"/>
        <v>3150</v>
      </c>
      <c r="L115" s="20">
        <f>АПР.24!E114</f>
        <v>1050</v>
      </c>
      <c r="M115" s="44">
        <f>МАЙ.24!E114</f>
        <v>1050</v>
      </c>
      <c r="N115" s="44">
        <f>ИЮН.24!E114</f>
        <v>1050</v>
      </c>
      <c r="O115" s="45">
        <f t="shared" si="13"/>
        <v>3150</v>
      </c>
      <c r="P115" s="44">
        <f>ИЮЛ.24!E114</f>
        <v>1050</v>
      </c>
      <c r="Q115" s="44">
        <f>АВГ.24!E114</f>
        <v>1050</v>
      </c>
      <c r="R115" s="44">
        <f>СЕН.24!E114</f>
        <v>1050</v>
      </c>
      <c r="S115" s="46">
        <f t="shared" si="14"/>
        <v>3150</v>
      </c>
      <c r="T115" s="44">
        <f>ОКТ.24!E114</f>
        <v>1050</v>
      </c>
      <c r="U115" s="44">
        <f>НОЯ.24!E114</f>
        <v>1050</v>
      </c>
      <c r="V115" s="44">
        <f>ДЕК.24!E114</f>
        <v>1050</v>
      </c>
      <c r="W115" s="29"/>
      <c r="X115" s="9"/>
    </row>
    <row r="116" spans="1:24" ht="15.75" x14ac:dyDescent="0.25">
      <c r="A116" s="23"/>
      <c r="B116" s="121">
        <v>110</v>
      </c>
      <c r="C116" s="33" t="s">
        <v>156</v>
      </c>
      <c r="D116" s="54">
        <v>-7740</v>
      </c>
      <c r="E116" s="41">
        <f t="shared" si="10"/>
        <v>-8900</v>
      </c>
      <c r="F116" s="20">
        <f>ЯНВ.24!F115+ФЕВ.24!F115+МАР.24!F115+АПР.24!F115+МАЙ.24!F115+ИЮН.24!F115+ИЮЛ.24!F115+АВГ.24!F115+СЕН.24!F115+ОКТ.24!F115+НОЯ.24!F115+ДЕК.24!F115</f>
        <v>11440</v>
      </c>
      <c r="G116" s="42">
        <f t="shared" si="11"/>
        <v>3150</v>
      </c>
      <c r="H116" s="20">
        <f>ЯНВ.24!E115</f>
        <v>1050</v>
      </c>
      <c r="I116" s="20">
        <f>ФЕВ.24!E115</f>
        <v>1050</v>
      </c>
      <c r="J116" s="20">
        <f>МАР.24!E115</f>
        <v>1050</v>
      </c>
      <c r="K116" s="43">
        <f t="shared" si="12"/>
        <v>3150</v>
      </c>
      <c r="L116" s="20">
        <f>АПР.24!E115</f>
        <v>1050</v>
      </c>
      <c r="M116" s="44">
        <f>МАЙ.24!E115</f>
        <v>1050</v>
      </c>
      <c r="N116" s="44">
        <f>ИЮН.24!E115</f>
        <v>1050</v>
      </c>
      <c r="O116" s="45">
        <f t="shared" si="13"/>
        <v>3150</v>
      </c>
      <c r="P116" s="44">
        <f>ИЮЛ.24!E115</f>
        <v>1050</v>
      </c>
      <c r="Q116" s="44">
        <f>АВГ.24!E115</f>
        <v>1050</v>
      </c>
      <c r="R116" s="44">
        <f>СЕН.24!E115</f>
        <v>1050</v>
      </c>
      <c r="S116" s="46">
        <f t="shared" si="14"/>
        <v>3150</v>
      </c>
      <c r="T116" s="44">
        <f>ОКТ.24!E115</f>
        <v>1050</v>
      </c>
      <c r="U116" s="44">
        <f>НОЯ.24!E115</f>
        <v>1050</v>
      </c>
      <c r="V116" s="44">
        <f>ДЕК.24!E115</f>
        <v>1050</v>
      </c>
      <c r="W116" s="29"/>
      <c r="X116" s="9"/>
    </row>
    <row r="117" spans="1:24" ht="15.75" x14ac:dyDescent="0.25">
      <c r="A117" s="23"/>
      <c r="B117" s="121">
        <v>111</v>
      </c>
      <c r="C117" s="33"/>
      <c r="D117" s="54">
        <v>0</v>
      </c>
      <c r="E117" s="41">
        <f t="shared" si="10"/>
        <v>0</v>
      </c>
      <c r="F117" s="20">
        <f>ЯНВ.24!F116+ФЕВ.24!F116+МАР.24!F116+АПР.24!F116+МАЙ.24!F116+ИЮН.24!F116+ИЮЛ.24!F116+АВГ.24!F116+СЕН.24!F116+ОКТ.24!F116+НОЯ.24!F116+ДЕК.24!F116</f>
        <v>0</v>
      </c>
      <c r="G117" s="42">
        <f t="shared" si="11"/>
        <v>0</v>
      </c>
      <c r="H117" s="20">
        <f>ЯНВ.24!E116</f>
        <v>0</v>
      </c>
      <c r="I117" s="20">
        <f>ФЕВ.24!E116</f>
        <v>0</v>
      </c>
      <c r="J117" s="20">
        <f>МАР.24!E116</f>
        <v>0</v>
      </c>
      <c r="K117" s="43">
        <f t="shared" si="12"/>
        <v>0</v>
      </c>
      <c r="L117" s="20">
        <f>АПР.24!E116</f>
        <v>0</v>
      </c>
      <c r="M117" s="44">
        <f>МАЙ.24!E116</f>
        <v>0</v>
      </c>
      <c r="N117" s="44">
        <f>ИЮН.24!E116</f>
        <v>0</v>
      </c>
      <c r="O117" s="45">
        <f t="shared" si="13"/>
        <v>0</v>
      </c>
      <c r="P117" s="44">
        <f>ИЮЛ.24!E116</f>
        <v>0</v>
      </c>
      <c r="Q117" s="44">
        <f>АВГ.24!E116</f>
        <v>0</v>
      </c>
      <c r="R117" s="44">
        <f>СЕН.24!E116</f>
        <v>0</v>
      </c>
      <c r="S117" s="46">
        <f t="shared" si="14"/>
        <v>0</v>
      </c>
      <c r="T117" s="44">
        <f>ОКТ.24!E116</f>
        <v>0</v>
      </c>
      <c r="U117" s="44">
        <f>НОЯ.24!E116</f>
        <v>0</v>
      </c>
      <c r="V117" s="44">
        <f>ДЕК.24!E116</f>
        <v>0</v>
      </c>
      <c r="W117" s="29"/>
      <c r="X117" s="9"/>
    </row>
    <row r="118" spans="1:24" ht="15.75" x14ac:dyDescent="0.25">
      <c r="A118" s="23"/>
      <c r="B118" s="121">
        <v>112</v>
      </c>
      <c r="C118" s="33"/>
      <c r="D118" s="54">
        <v>0</v>
      </c>
      <c r="E118" s="41">
        <f t="shared" si="10"/>
        <v>0</v>
      </c>
      <c r="F118" s="20">
        <f>ЯНВ.24!F117+ФЕВ.24!F117+МАР.24!F117+АПР.24!F117+МАЙ.24!F117+ИЮН.24!F117+ИЮЛ.24!F117+АВГ.24!F117+СЕН.24!F117+ОКТ.24!F117+НОЯ.24!F117+ДЕК.24!F117</f>
        <v>0</v>
      </c>
      <c r="G118" s="42">
        <f t="shared" si="11"/>
        <v>0</v>
      </c>
      <c r="H118" s="20">
        <f>ЯНВ.24!E117</f>
        <v>0</v>
      </c>
      <c r="I118" s="20">
        <f>ФЕВ.24!E117</f>
        <v>0</v>
      </c>
      <c r="J118" s="20">
        <f>МАР.24!E117</f>
        <v>0</v>
      </c>
      <c r="K118" s="43">
        <f t="shared" si="12"/>
        <v>0</v>
      </c>
      <c r="L118" s="20">
        <f>АПР.24!E117</f>
        <v>0</v>
      </c>
      <c r="M118" s="44">
        <f>МАЙ.24!E117</f>
        <v>0</v>
      </c>
      <c r="N118" s="44">
        <f>ИЮН.24!E117</f>
        <v>0</v>
      </c>
      <c r="O118" s="45">
        <f t="shared" si="13"/>
        <v>0</v>
      </c>
      <c r="P118" s="44">
        <f>ИЮЛ.24!E117</f>
        <v>0</v>
      </c>
      <c r="Q118" s="44">
        <f>АВГ.24!E117</f>
        <v>0</v>
      </c>
      <c r="R118" s="44">
        <f>СЕН.24!E117</f>
        <v>0</v>
      </c>
      <c r="S118" s="46">
        <f t="shared" si="14"/>
        <v>0</v>
      </c>
      <c r="T118" s="44">
        <f>ОКТ.24!E117</f>
        <v>0</v>
      </c>
      <c r="U118" s="44">
        <f>НОЯ.24!E117</f>
        <v>0</v>
      </c>
      <c r="V118" s="44">
        <f>ДЕК.24!E117</f>
        <v>0</v>
      </c>
      <c r="W118" s="29"/>
      <c r="X118" s="9"/>
    </row>
    <row r="119" spans="1:24" ht="15.75" x14ac:dyDescent="0.25">
      <c r="A119" s="23"/>
      <c r="B119" s="121">
        <v>113</v>
      </c>
      <c r="C119" s="33" t="s">
        <v>130</v>
      </c>
      <c r="D119" s="54">
        <v>-5820</v>
      </c>
      <c r="E119" s="41">
        <f t="shared" si="10"/>
        <v>-6920</v>
      </c>
      <c r="F119" s="20">
        <f>ЯНВ.24!F118+ФЕВ.24!F118+МАР.24!F118+АПР.24!F118+МАЙ.24!F118+ИЮН.24!F118+ИЮЛ.24!F118+АВГ.24!F118+СЕН.24!F118+ОКТ.24!F118+НОЯ.24!F118+ДЕК.24!F118</f>
        <v>11500</v>
      </c>
      <c r="G119" s="42">
        <f t="shared" si="11"/>
        <v>3150</v>
      </c>
      <c r="H119" s="20">
        <f>ЯНВ.24!E118</f>
        <v>1050</v>
      </c>
      <c r="I119" s="20">
        <f>ФЕВ.24!E118</f>
        <v>1050</v>
      </c>
      <c r="J119" s="20">
        <f>МАР.24!E118</f>
        <v>1050</v>
      </c>
      <c r="K119" s="43">
        <f t="shared" si="12"/>
        <v>3150</v>
      </c>
      <c r="L119" s="20">
        <f>АПР.24!E118</f>
        <v>1050</v>
      </c>
      <c r="M119" s="44">
        <f>МАЙ.24!E118</f>
        <v>1050</v>
      </c>
      <c r="N119" s="44">
        <f>ИЮН.24!E118</f>
        <v>1050</v>
      </c>
      <c r="O119" s="45">
        <f t="shared" si="13"/>
        <v>3150</v>
      </c>
      <c r="P119" s="44">
        <f>ИЮЛ.24!E118</f>
        <v>1050</v>
      </c>
      <c r="Q119" s="44">
        <f>АВГ.24!E118</f>
        <v>1050</v>
      </c>
      <c r="R119" s="44">
        <f>СЕН.24!E118</f>
        <v>1050</v>
      </c>
      <c r="S119" s="46">
        <f t="shared" si="14"/>
        <v>3150</v>
      </c>
      <c r="T119" s="44">
        <f>ОКТ.24!E118</f>
        <v>1050</v>
      </c>
      <c r="U119" s="44">
        <f>НОЯ.24!E118</f>
        <v>1050</v>
      </c>
      <c r="V119" s="44">
        <f>ДЕК.24!E118</f>
        <v>1050</v>
      </c>
      <c r="W119" s="29"/>
      <c r="X119" s="9"/>
    </row>
    <row r="120" spans="1:24" ht="15.75" x14ac:dyDescent="0.25">
      <c r="A120" s="23"/>
      <c r="B120" s="121">
        <v>114</v>
      </c>
      <c r="C120" s="33" t="s">
        <v>195</v>
      </c>
      <c r="D120" s="54">
        <v>-16200</v>
      </c>
      <c r="E120" s="41">
        <f t="shared" si="10"/>
        <v>-28800</v>
      </c>
      <c r="F120" s="20">
        <f>ЯНВ.24!F119+ФЕВ.24!F119+МАР.24!F119+АПР.24!F119+МАЙ.24!F119+ИЮН.24!F119+ИЮЛ.24!F119+АВГ.24!F119+СЕН.24!F119+ОКТ.24!F119+НОЯ.24!F119+ДЕК.24!F119</f>
        <v>0</v>
      </c>
      <c r="G120" s="42">
        <f t="shared" si="11"/>
        <v>3150</v>
      </c>
      <c r="H120" s="20">
        <f>ЯНВ.24!E119</f>
        <v>1050</v>
      </c>
      <c r="I120" s="20">
        <f>ФЕВ.24!E119</f>
        <v>1050</v>
      </c>
      <c r="J120" s="20">
        <f>МАР.24!E119</f>
        <v>1050</v>
      </c>
      <c r="K120" s="43">
        <f t="shared" si="12"/>
        <v>3150</v>
      </c>
      <c r="L120" s="20">
        <f>АПР.24!E119</f>
        <v>1050</v>
      </c>
      <c r="M120" s="44">
        <f>МАЙ.24!E119</f>
        <v>1050</v>
      </c>
      <c r="N120" s="44">
        <f>ИЮН.24!E119</f>
        <v>1050</v>
      </c>
      <c r="O120" s="45">
        <f t="shared" si="13"/>
        <v>3150</v>
      </c>
      <c r="P120" s="44">
        <f>ИЮЛ.24!E119</f>
        <v>1050</v>
      </c>
      <c r="Q120" s="44">
        <f>АВГ.24!E119</f>
        <v>1050</v>
      </c>
      <c r="R120" s="44">
        <f>СЕН.24!E119</f>
        <v>1050</v>
      </c>
      <c r="S120" s="46">
        <f t="shared" si="14"/>
        <v>3150</v>
      </c>
      <c r="T120" s="44">
        <f>ОКТ.24!E119</f>
        <v>1050</v>
      </c>
      <c r="U120" s="44">
        <f>НОЯ.24!E119</f>
        <v>1050</v>
      </c>
      <c r="V120" s="44">
        <f>ДЕК.24!E119</f>
        <v>1050</v>
      </c>
      <c r="W120" s="29"/>
      <c r="X120" s="9"/>
    </row>
    <row r="121" spans="1:24" ht="15.75" x14ac:dyDescent="0.25">
      <c r="A121" s="23"/>
      <c r="B121" s="121">
        <v>115</v>
      </c>
      <c r="C121" s="33" t="s">
        <v>118</v>
      </c>
      <c r="D121" s="54">
        <v>-22720</v>
      </c>
      <c r="E121" s="41">
        <f t="shared" si="10"/>
        <v>-35320</v>
      </c>
      <c r="F121" s="20">
        <f>ЯНВ.24!F120+ФЕВ.24!F120+МАР.24!F120+АПР.24!F120+МАЙ.24!F120+ИЮН.24!F120+ИЮЛ.24!F120+АВГ.24!F120+СЕН.24!F120+ОКТ.24!F120+НОЯ.24!F120+ДЕК.24!F120</f>
        <v>0</v>
      </c>
      <c r="G121" s="42">
        <f t="shared" si="11"/>
        <v>3150</v>
      </c>
      <c r="H121" s="20">
        <f>ЯНВ.24!E120</f>
        <v>1050</v>
      </c>
      <c r="I121" s="20">
        <f>ФЕВ.24!E120</f>
        <v>1050</v>
      </c>
      <c r="J121" s="20">
        <f>МАР.24!E120</f>
        <v>1050</v>
      </c>
      <c r="K121" s="43">
        <f t="shared" si="12"/>
        <v>3150</v>
      </c>
      <c r="L121" s="20">
        <f>АПР.24!E120</f>
        <v>1050</v>
      </c>
      <c r="M121" s="44">
        <f>МАЙ.24!E120</f>
        <v>1050</v>
      </c>
      <c r="N121" s="44">
        <f>ИЮН.24!E120</f>
        <v>1050</v>
      </c>
      <c r="O121" s="45">
        <f t="shared" si="13"/>
        <v>3150</v>
      </c>
      <c r="P121" s="44">
        <f>ИЮЛ.24!E120</f>
        <v>1050</v>
      </c>
      <c r="Q121" s="44">
        <f>АВГ.24!E120</f>
        <v>1050</v>
      </c>
      <c r="R121" s="44">
        <f>СЕН.24!E120</f>
        <v>1050</v>
      </c>
      <c r="S121" s="46">
        <f t="shared" si="14"/>
        <v>3150</v>
      </c>
      <c r="T121" s="44">
        <f>ОКТ.24!E120</f>
        <v>1050</v>
      </c>
      <c r="U121" s="44">
        <f>НОЯ.24!E120</f>
        <v>1050</v>
      </c>
      <c r="V121" s="44">
        <f>ДЕК.24!E120</f>
        <v>1050</v>
      </c>
      <c r="W121" s="29"/>
      <c r="X121" s="9"/>
    </row>
    <row r="122" spans="1:24" ht="15.75" x14ac:dyDescent="0.25">
      <c r="A122" s="49"/>
      <c r="B122" s="121">
        <v>116</v>
      </c>
      <c r="C122" s="33" t="s">
        <v>88</v>
      </c>
      <c r="D122" s="54">
        <v>-21840</v>
      </c>
      <c r="E122" s="41">
        <f t="shared" si="10"/>
        <v>-34440</v>
      </c>
      <c r="F122" s="20">
        <f>ЯНВ.24!F121+ФЕВ.24!F121+МАР.24!F121+АПР.24!F121+МАЙ.24!F121+ИЮН.24!F121+ИЮЛ.24!F121+АВГ.24!F121+СЕН.24!F121+ОКТ.24!F121+НОЯ.24!F121+ДЕК.24!F121</f>
        <v>0</v>
      </c>
      <c r="G122" s="42">
        <f t="shared" si="11"/>
        <v>3150</v>
      </c>
      <c r="H122" s="20">
        <f>ЯНВ.24!E121</f>
        <v>1050</v>
      </c>
      <c r="I122" s="20">
        <f>ФЕВ.24!E121</f>
        <v>1050</v>
      </c>
      <c r="J122" s="20">
        <f>МАР.24!E121</f>
        <v>1050</v>
      </c>
      <c r="K122" s="43">
        <f t="shared" si="12"/>
        <v>3150</v>
      </c>
      <c r="L122" s="20">
        <f>АПР.24!E121</f>
        <v>1050</v>
      </c>
      <c r="M122" s="44">
        <f>МАЙ.24!E121</f>
        <v>1050</v>
      </c>
      <c r="N122" s="44">
        <f>ИЮН.24!E121</f>
        <v>1050</v>
      </c>
      <c r="O122" s="45">
        <f t="shared" si="13"/>
        <v>3150</v>
      </c>
      <c r="P122" s="44">
        <f>ИЮЛ.24!E121</f>
        <v>1050</v>
      </c>
      <c r="Q122" s="44">
        <f>АВГ.24!E121</f>
        <v>1050</v>
      </c>
      <c r="R122" s="44">
        <f>СЕН.24!E121</f>
        <v>1050</v>
      </c>
      <c r="S122" s="46">
        <f t="shared" si="14"/>
        <v>3150</v>
      </c>
      <c r="T122" s="44">
        <f>ОКТ.24!E121</f>
        <v>1050</v>
      </c>
      <c r="U122" s="44">
        <f>НОЯ.24!E121</f>
        <v>1050</v>
      </c>
      <c r="V122" s="44">
        <f>ДЕК.24!E121</f>
        <v>1050</v>
      </c>
      <c r="W122" s="29"/>
      <c r="X122" s="9"/>
    </row>
    <row r="123" spans="1:24" ht="15.75" x14ac:dyDescent="0.25">
      <c r="A123" s="23"/>
      <c r="B123" s="121">
        <v>117</v>
      </c>
      <c r="C123" s="33" t="s">
        <v>131</v>
      </c>
      <c r="D123" s="54">
        <v>720</v>
      </c>
      <c r="E123" s="41">
        <f t="shared" si="10"/>
        <v>0</v>
      </c>
      <c r="F123" s="20">
        <f>ЯНВ.24!F122+ФЕВ.24!F122+МАР.24!F122+АПР.24!F122+МАЙ.24!F122+ИЮН.24!F122+ИЮЛ.24!F122+АВГ.24!F122+СЕН.24!F122+ОКТ.24!F122+НОЯ.24!F122+ДЕК.24!F122</f>
        <v>11880</v>
      </c>
      <c r="G123" s="42">
        <f t="shared" si="11"/>
        <v>3150</v>
      </c>
      <c r="H123" s="20">
        <f>ЯНВ.24!E122</f>
        <v>1050</v>
      </c>
      <c r="I123" s="20">
        <f>ФЕВ.24!E122</f>
        <v>1050</v>
      </c>
      <c r="J123" s="20">
        <f>МАР.24!E122</f>
        <v>1050</v>
      </c>
      <c r="K123" s="43">
        <f t="shared" si="12"/>
        <v>3150</v>
      </c>
      <c r="L123" s="20">
        <f>АПР.24!E122</f>
        <v>1050</v>
      </c>
      <c r="M123" s="44">
        <f>МАЙ.24!E122</f>
        <v>1050</v>
      </c>
      <c r="N123" s="44">
        <f>ИЮН.24!E122</f>
        <v>1050</v>
      </c>
      <c r="O123" s="45">
        <f t="shared" si="13"/>
        <v>3150</v>
      </c>
      <c r="P123" s="44">
        <f>ИЮЛ.24!E122</f>
        <v>1050</v>
      </c>
      <c r="Q123" s="44">
        <f>АВГ.24!E122</f>
        <v>1050</v>
      </c>
      <c r="R123" s="44">
        <f>СЕН.24!E122</f>
        <v>1050</v>
      </c>
      <c r="S123" s="46">
        <f t="shared" si="14"/>
        <v>3150</v>
      </c>
      <c r="T123" s="44">
        <f>ОКТ.24!E122</f>
        <v>1050</v>
      </c>
      <c r="U123" s="44">
        <f>НОЯ.24!E122</f>
        <v>1050</v>
      </c>
      <c r="V123" s="44">
        <f>ДЕК.24!E122</f>
        <v>1050</v>
      </c>
      <c r="W123" s="29"/>
      <c r="X123" s="9"/>
    </row>
    <row r="124" spans="1:24" ht="15.75" customHeight="1" x14ac:dyDescent="0.25">
      <c r="A124" s="23"/>
      <c r="B124" s="121">
        <v>118</v>
      </c>
      <c r="C124" s="33" t="s">
        <v>155</v>
      </c>
      <c r="D124" s="54">
        <v>-1050</v>
      </c>
      <c r="E124" s="41">
        <f t="shared" si="10"/>
        <v>0</v>
      </c>
      <c r="F124" s="20">
        <f>ЯНВ.24!F123+ФЕВ.24!F123+МАР.24!F123+АПР.24!F123+МАЙ.24!F123+ИЮН.24!F123+ИЮЛ.24!F123+АВГ.24!F123+СЕН.24!F123+ОКТ.24!F123+НОЯ.24!F123+ДЕК.24!F123</f>
        <v>13650</v>
      </c>
      <c r="G124" s="42">
        <f t="shared" si="11"/>
        <v>3150</v>
      </c>
      <c r="H124" s="20">
        <f>ЯНВ.24!E123</f>
        <v>1050</v>
      </c>
      <c r="I124" s="20">
        <f>ФЕВ.24!E123</f>
        <v>1050</v>
      </c>
      <c r="J124" s="20">
        <f>МАР.24!E123</f>
        <v>1050</v>
      </c>
      <c r="K124" s="43">
        <f t="shared" si="12"/>
        <v>3150</v>
      </c>
      <c r="L124" s="20">
        <f>АПР.24!E123</f>
        <v>1050</v>
      </c>
      <c r="M124" s="44">
        <f>МАЙ.24!E123</f>
        <v>1050</v>
      </c>
      <c r="N124" s="44">
        <f>ИЮН.24!E123</f>
        <v>1050</v>
      </c>
      <c r="O124" s="45">
        <f t="shared" si="13"/>
        <v>3150</v>
      </c>
      <c r="P124" s="44">
        <f>ИЮЛ.24!E123</f>
        <v>1050</v>
      </c>
      <c r="Q124" s="44">
        <f>АВГ.24!E123</f>
        <v>1050</v>
      </c>
      <c r="R124" s="44">
        <f>СЕН.24!E123</f>
        <v>1050</v>
      </c>
      <c r="S124" s="46">
        <f t="shared" si="14"/>
        <v>3150</v>
      </c>
      <c r="T124" s="44">
        <f>ОКТ.24!E123</f>
        <v>1050</v>
      </c>
      <c r="U124" s="44">
        <f>НОЯ.24!E123</f>
        <v>1050</v>
      </c>
      <c r="V124" s="44">
        <f>ДЕК.24!E123</f>
        <v>1050</v>
      </c>
      <c r="W124" s="29"/>
      <c r="X124" s="9"/>
    </row>
    <row r="125" spans="1:24" ht="15.75" x14ac:dyDescent="0.25">
      <c r="A125" s="23"/>
      <c r="B125" s="121">
        <v>119</v>
      </c>
      <c r="C125" s="33" t="s">
        <v>40</v>
      </c>
      <c r="D125" s="54">
        <v>-3040</v>
      </c>
      <c r="E125" s="41">
        <f t="shared" si="10"/>
        <v>-1050</v>
      </c>
      <c r="F125" s="20">
        <f>ЯНВ.24!F124+ФЕВ.24!F124+МАР.24!F124+АПР.24!F124+МАЙ.24!F124+ИЮН.24!F124+ИЮЛ.24!F124+АВГ.24!F124+СЕН.24!F124+ОКТ.24!F124+НОЯ.24!F124+ДЕК.24!F124</f>
        <v>14590</v>
      </c>
      <c r="G125" s="42">
        <f t="shared" si="11"/>
        <v>3150</v>
      </c>
      <c r="H125" s="20">
        <f>ЯНВ.24!E124</f>
        <v>1050</v>
      </c>
      <c r="I125" s="20">
        <f>ФЕВ.24!E124</f>
        <v>1050</v>
      </c>
      <c r="J125" s="20">
        <f>МАР.24!E124</f>
        <v>1050</v>
      </c>
      <c r="K125" s="43">
        <f t="shared" si="12"/>
        <v>3150</v>
      </c>
      <c r="L125" s="20">
        <f>АПР.24!E124</f>
        <v>1050</v>
      </c>
      <c r="M125" s="44">
        <f>МАЙ.24!E124</f>
        <v>1050</v>
      </c>
      <c r="N125" s="44">
        <f>ИЮН.24!E124</f>
        <v>1050</v>
      </c>
      <c r="O125" s="45">
        <f t="shared" si="13"/>
        <v>3150</v>
      </c>
      <c r="P125" s="44">
        <f>ИЮЛ.24!E124</f>
        <v>1050</v>
      </c>
      <c r="Q125" s="44">
        <f>АВГ.24!E124</f>
        <v>1050</v>
      </c>
      <c r="R125" s="44">
        <f>СЕН.24!E124</f>
        <v>1050</v>
      </c>
      <c r="S125" s="46">
        <f t="shared" si="14"/>
        <v>3150</v>
      </c>
      <c r="T125" s="44">
        <f>ОКТ.24!E124</f>
        <v>1050</v>
      </c>
      <c r="U125" s="44">
        <f>НОЯ.24!E124</f>
        <v>1050</v>
      </c>
      <c r="V125" s="44">
        <f>ДЕК.24!E124</f>
        <v>1050</v>
      </c>
      <c r="W125" s="29"/>
      <c r="X125" s="9"/>
    </row>
    <row r="126" spans="1:24" ht="15.75" customHeight="1" x14ac:dyDescent="0.25">
      <c r="A126" s="23"/>
      <c r="B126" s="121">
        <v>120</v>
      </c>
      <c r="C126" s="33" t="s">
        <v>47</v>
      </c>
      <c r="D126" s="54">
        <v>-32180</v>
      </c>
      <c r="E126" s="41">
        <f t="shared" si="10"/>
        <v>1050</v>
      </c>
      <c r="F126" s="20">
        <f>ЯНВ.24!F125+ФЕВ.24!F125+МАР.24!F125+АПР.24!F125+МАЙ.24!F125+ИЮН.24!F125+ИЮЛ.24!F125+АВГ.24!F125+СЕН.24!F125+ОКТ.24!F125+НОЯ.24!F125+ДЕК.24!F125</f>
        <v>45830</v>
      </c>
      <c r="G126" s="42">
        <f t="shared" si="11"/>
        <v>3150</v>
      </c>
      <c r="H126" s="20">
        <f>ЯНВ.24!E125</f>
        <v>1050</v>
      </c>
      <c r="I126" s="20">
        <f>ФЕВ.24!E125</f>
        <v>1050</v>
      </c>
      <c r="J126" s="20">
        <f>МАР.24!E125</f>
        <v>1050</v>
      </c>
      <c r="K126" s="43">
        <f t="shared" si="12"/>
        <v>3150</v>
      </c>
      <c r="L126" s="20">
        <f>АПР.24!E125</f>
        <v>1050</v>
      </c>
      <c r="M126" s="44">
        <f>МАЙ.24!E125</f>
        <v>1050</v>
      </c>
      <c r="N126" s="44">
        <f>ИЮН.24!E125</f>
        <v>1050</v>
      </c>
      <c r="O126" s="45">
        <f t="shared" si="13"/>
        <v>3150</v>
      </c>
      <c r="P126" s="44">
        <f>ИЮЛ.24!E125</f>
        <v>1050</v>
      </c>
      <c r="Q126" s="44">
        <f>АВГ.24!E125</f>
        <v>1050</v>
      </c>
      <c r="R126" s="44">
        <f>СЕН.24!E125</f>
        <v>1050</v>
      </c>
      <c r="S126" s="46">
        <f t="shared" si="14"/>
        <v>3150</v>
      </c>
      <c r="T126" s="44">
        <f>ОКТ.24!E125</f>
        <v>1050</v>
      </c>
      <c r="U126" s="44">
        <f>НОЯ.24!E125</f>
        <v>1050</v>
      </c>
      <c r="V126" s="44">
        <f>ДЕК.24!E125</f>
        <v>1050</v>
      </c>
      <c r="W126" s="29"/>
      <c r="X126" s="9"/>
    </row>
    <row r="127" spans="1:24" ht="15.75" x14ac:dyDescent="0.25">
      <c r="A127" s="23"/>
      <c r="B127" s="121">
        <v>121</v>
      </c>
      <c r="C127" s="33" t="s">
        <v>87</v>
      </c>
      <c r="D127" s="54">
        <v>-5860</v>
      </c>
      <c r="E127" s="41">
        <f t="shared" si="10"/>
        <v>-6460</v>
      </c>
      <c r="F127" s="20">
        <f>ЯНВ.24!F126+ФЕВ.24!F126+МАР.24!F126+АПР.24!F126+МАЙ.24!F126+ИЮН.24!F126+ИЮЛ.24!F126+АВГ.24!F126+СЕН.24!F126+ОКТ.24!F126+НОЯ.24!F126+ДЕК.24!F126</f>
        <v>12000</v>
      </c>
      <c r="G127" s="42">
        <f t="shared" si="11"/>
        <v>3150</v>
      </c>
      <c r="H127" s="20">
        <f>ЯНВ.24!E126</f>
        <v>1050</v>
      </c>
      <c r="I127" s="20">
        <f>ФЕВ.24!E126</f>
        <v>1050</v>
      </c>
      <c r="J127" s="20">
        <f>МАР.24!E126</f>
        <v>1050</v>
      </c>
      <c r="K127" s="43">
        <f t="shared" si="12"/>
        <v>3150</v>
      </c>
      <c r="L127" s="20">
        <f>АПР.24!E126</f>
        <v>1050</v>
      </c>
      <c r="M127" s="44">
        <f>МАЙ.24!E126</f>
        <v>1050</v>
      </c>
      <c r="N127" s="44">
        <f>ИЮН.24!E126</f>
        <v>1050</v>
      </c>
      <c r="O127" s="45">
        <f t="shared" si="13"/>
        <v>3150</v>
      </c>
      <c r="P127" s="44">
        <f>ИЮЛ.24!E126</f>
        <v>1050</v>
      </c>
      <c r="Q127" s="44">
        <f>АВГ.24!E126</f>
        <v>1050</v>
      </c>
      <c r="R127" s="44">
        <f>СЕН.24!E126</f>
        <v>1050</v>
      </c>
      <c r="S127" s="46">
        <f t="shared" si="14"/>
        <v>3150</v>
      </c>
      <c r="T127" s="44">
        <f>ОКТ.24!E126</f>
        <v>1050</v>
      </c>
      <c r="U127" s="44">
        <f>НОЯ.24!E126</f>
        <v>1050</v>
      </c>
      <c r="V127" s="44">
        <f>ДЕК.24!E126</f>
        <v>1050</v>
      </c>
      <c r="W127" s="29"/>
      <c r="X127" s="9"/>
    </row>
    <row r="128" spans="1:24" ht="15.75" x14ac:dyDescent="0.25">
      <c r="A128" s="23"/>
      <c r="B128" s="121">
        <v>122</v>
      </c>
      <c r="C128" s="33" t="s">
        <v>154</v>
      </c>
      <c r="D128" s="54">
        <v>-18080</v>
      </c>
      <c r="E128" s="41">
        <f t="shared" si="10"/>
        <v>-30680</v>
      </c>
      <c r="F128" s="20">
        <f>ЯНВ.24!F127+ФЕВ.24!F127+МАР.24!F127+АПР.24!F127+МАЙ.24!F127+ИЮН.24!F127+ИЮЛ.24!F127+АВГ.24!F127+СЕН.24!F127+ОКТ.24!F127+НОЯ.24!F127+ДЕК.24!F127</f>
        <v>0</v>
      </c>
      <c r="G128" s="42">
        <f t="shared" si="11"/>
        <v>3150</v>
      </c>
      <c r="H128" s="20">
        <f>ЯНВ.24!E127</f>
        <v>1050</v>
      </c>
      <c r="I128" s="20">
        <f>ФЕВ.24!E127</f>
        <v>1050</v>
      </c>
      <c r="J128" s="20">
        <f>МАР.24!E127</f>
        <v>1050</v>
      </c>
      <c r="K128" s="43">
        <f t="shared" si="12"/>
        <v>3150</v>
      </c>
      <c r="L128" s="20">
        <f>АПР.24!E127</f>
        <v>1050</v>
      </c>
      <c r="M128" s="44">
        <f>МАЙ.24!E127</f>
        <v>1050</v>
      </c>
      <c r="N128" s="44">
        <f>ИЮН.24!E127</f>
        <v>1050</v>
      </c>
      <c r="O128" s="45">
        <f t="shared" si="13"/>
        <v>3150</v>
      </c>
      <c r="P128" s="44">
        <f>ИЮЛ.24!E127</f>
        <v>1050</v>
      </c>
      <c r="Q128" s="44">
        <f>АВГ.24!E127</f>
        <v>1050</v>
      </c>
      <c r="R128" s="44">
        <f>СЕН.24!E127</f>
        <v>1050</v>
      </c>
      <c r="S128" s="46">
        <f t="shared" si="14"/>
        <v>3150</v>
      </c>
      <c r="T128" s="44">
        <f>ОКТ.24!E127</f>
        <v>1050</v>
      </c>
      <c r="U128" s="44">
        <f>НОЯ.24!E127</f>
        <v>1050</v>
      </c>
      <c r="V128" s="44">
        <f>ДЕК.24!E127</f>
        <v>1050</v>
      </c>
      <c r="W128" s="29"/>
      <c r="X128" s="9"/>
    </row>
    <row r="129" spans="1:24" ht="15.75" customHeight="1" x14ac:dyDescent="0.25">
      <c r="A129" s="23"/>
      <c r="B129" s="121">
        <v>123</v>
      </c>
      <c r="C129" s="33" t="s">
        <v>154</v>
      </c>
      <c r="D129" s="54">
        <v>-18080</v>
      </c>
      <c r="E129" s="41">
        <f t="shared" si="10"/>
        <v>-30680</v>
      </c>
      <c r="F129" s="20">
        <f>ЯНВ.24!F128+ФЕВ.24!F128+МАР.24!F128+АПР.24!F128+МАЙ.24!F128+ИЮН.24!F128+ИЮЛ.24!F128+АВГ.24!F128+СЕН.24!F128+ОКТ.24!F128+НОЯ.24!F128+ДЕК.24!F128</f>
        <v>0</v>
      </c>
      <c r="G129" s="42">
        <f t="shared" si="11"/>
        <v>3150</v>
      </c>
      <c r="H129" s="20">
        <f>ЯНВ.24!E128</f>
        <v>1050</v>
      </c>
      <c r="I129" s="20">
        <f>ФЕВ.24!E128</f>
        <v>1050</v>
      </c>
      <c r="J129" s="20">
        <f>МАР.24!E128</f>
        <v>1050</v>
      </c>
      <c r="K129" s="43">
        <f t="shared" si="12"/>
        <v>3150</v>
      </c>
      <c r="L129" s="20">
        <f>АПР.24!E128</f>
        <v>1050</v>
      </c>
      <c r="M129" s="44">
        <f>МАЙ.24!E128</f>
        <v>1050</v>
      </c>
      <c r="N129" s="44">
        <f>ИЮН.24!E128</f>
        <v>1050</v>
      </c>
      <c r="O129" s="45">
        <f t="shared" si="13"/>
        <v>3150</v>
      </c>
      <c r="P129" s="44">
        <f>ИЮЛ.24!E128</f>
        <v>1050</v>
      </c>
      <c r="Q129" s="44">
        <f>АВГ.24!E128</f>
        <v>1050</v>
      </c>
      <c r="R129" s="44">
        <f>СЕН.24!E128</f>
        <v>1050</v>
      </c>
      <c r="S129" s="46">
        <f t="shared" si="14"/>
        <v>3150</v>
      </c>
      <c r="T129" s="44">
        <f>ОКТ.24!E128</f>
        <v>1050</v>
      </c>
      <c r="U129" s="44">
        <f>НОЯ.24!E128</f>
        <v>1050</v>
      </c>
      <c r="V129" s="44">
        <f>ДЕК.24!E128</f>
        <v>1050</v>
      </c>
      <c r="W129" s="29"/>
      <c r="X129" s="9"/>
    </row>
    <row r="130" spans="1:24" ht="15.75" customHeight="1" x14ac:dyDescent="0.25">
      <c r="A130" s="23"/>
      <c r="B130" s="121">
        <v>124</v>
      </c>
      <c r="C130" s="33" t="s">
        <v>108</v>
      </c>
      <c r="D130" s="54">
        <v>-10</v>
      </c>
      <c r="E130" s="41">
        <f t="shared" si="10"/>
        <v>0</v>
      </c>
      <c r="F130" s="20">
        <f>ЯНВ.24!F129+ФЕВ.24!F129+МАР.24!F129+АПР.24!F129+МАЙ.24!F129+ИЮН.24!F129+ИЮЛ.24!F129+АВГ.24!F129+СЕН.24!F129+ОКТ.24!F129+НОЯ.24!F129+ДЕК.24!F129</f>
        <v>12610</v>
      </c>
      <c r="G130" s="42">
        <f t="shared" si="11"/>
        <v>3150</v>
      </c>
      <c r="H130" s="20">
        <f>ЯНВ.24!E129</f>
        <v>1050</v>
      </c>
      <c r="I130" s="20">
        <f>ФЕВ.24!E129</f>
        <v>1050</v>
      </c>
      <c r="J130" s="20">
        <f>МАР.24!E129</f>
        <v>1050</v>
      </c>
      <c r="K130" s="43">
        <f t="shared" si="12"/>
        <v>3150</v>
      </c>
      <c r="L130" s="20">
        <f>АПР.24!E129</f>
        <v>1050</v>
      </c>
      <c r="M130" s="44">
        <f>МАЙ.24!E129</f>
        <v>1050</v>
      </c>
      <c r="N130" s="44">
        <f>ИЮН.24!E129</f>
        <v>1050</v>
      </c>
      <c r="O130" s="45">
        <f t="shared" si="13"/>
        <v>3150</v>
      </c>
      <c r="P130" s="44">
        <f>ИЮЛ.24!E129</f>
        <v>1050</v>
      </c>
      <c r="Q130" s="44">
        <f>АВГ.24!E129</f>
        <v>1050</v>
      </c>
      <c r="R130" s="44">
        <f>СЕН.24!E129</f>
        <v>1050</v>
      </c>
      <c r="S130" s="46">
        <f t="shared" si="14"/>
        <v>3150</v>
      </c>
      <c r="T130" s="44">
        <f>ОКТ.24!E129</f>
        <v>1050</v>
      </c>
      <c r="U130" s="44">
        <f>НОЯ.24!E129</f>
        <v>1050</v>
      </c>
      <c r="V130" s="44">
        <f>ДЕК.24!E129</f>
        <v>1050</v>
      </c>
      <c r="W130" s="29"/>
      <c r="X130" s="9"/>
    </row>
    <row r="131" spans="1:24" ht="15.75" x14ac:dyDescent="0.25">
      <c r="A131" s="23"/>
      <c r="B131" s="121">
        <v>125</v>
      </c>
      <c r="C131" s="33" t="s">
        <v>108</v>
      </c>
      <c r="D131" s="54">
        <v>-10</v>
      </c>
      <c r="E131" s="41">
        <f t="shared" si="10"/>
        <v>0</v>
      </c>
      <c r="F131" s="20">
        <f>ЯНВ.24!F130+ФЕВ.24!F130+МАР.24!F130+АПР.24!F130+МАЙ.24!F130+ИЮН.24!F130+ИЮЛ.24!F130+АВГ.24!F130+СЕН.24!F130+ОКТ.24!F130+НОЯ.24!F130+ДЕК.24!F130</f>
        <v>12610</v>
      </c>
      <c r="G131" s="42">
        <f t="shared" si="11"/>
        <v>3150</v>
      </c>
      <c r="H131" s="20">
        <f>ЯНВ.24!E130</f>
        <v>1050</v>
      </c>
      <c r="I131" s="20">
        <f>ФЕВ.24!E130</f>
        <v>1050</v>
      </c>
      <c r="J131" s="20">
        <f>МАР.24!E130</f>
        <v>1050</v>
      </c>
      <c r="K131" s="43">
        <f t="shared" si="12"/>
        <v>3150</v>
      </c>
      <c r="L131" s="20">
        <f>АПР.24!E130</f>
        <v>1050</v>
      </c>
      <c r="M131" s="44">
        <f>МАЙ.24!E130</f>
        <v>1050</v>
      </c>
      <c r="N131" s="44">
        <f>ИЮН.24!E130</f>
        <v>1050</v>
      </c>
      <c r="O131" s="45">
        <f t="shared" si="13"/>
        <v>3150</v>
      </c>
      <c r="P131" s="44">
        <f>ИЮЛ.24!E130</f>
        <v>1050</v>
      </c>
      <c r="Q131" s="44">
        <f>АВГ.24!E130</f>
        <v>1050</v>
      </c>
      <c r="R131" s="44">
        <f>СЕН.24!E130</f>
        <v>1050</v>
      </c>
      <c r="S131" s="46">
        <f t="shared" si="14"/>
        <v>3150</v>
      </c>
      <c r="T131" s="44">
        <f>ОКТ.24!E130</f>
        <v>1050</v>
      </c>
      <c r="U131" s="44">
        <f>НОЯ.24!E130</f>
        <v>1050</v>
      </c>
      <c r="V131" s="44">
        <f>ДЕК.24!E130</f>
        <v>1050</v>
      </c>
      <c r="W131" s="29"/>
      <c r="X131" s="9"/>
    </row>
    <row r="132" spans="1:24" ht="15.75" x14ac:dyDescent="0.25">
      <c r="A132" s="19"/>
      <c r="B132" s="121">
        <v>126</v>
      </c>
      <c r="C132" s="33"/>
      <c r="D132" s="54">
        <v>0</v>
      </c>
      <c r="E132" s="41">
        <f t="shared" si="10"/>
        <v>0</v>
      </c>
      <c r="F132" s="20">
        <f>ЯНВ.24!F131+ФЕВ.24!F131+МАР.24!F131+АПР.24!F131+МАЙ.24!F131+ИЮН.24!F131+ИЮЛ.24!F131+АВГ.24!F131+СЕН.24!F131+ОКТ.24!F131+НОЯ.24!F131+ДЕК.24!F131</f>
        <v>0</v>
      </c>
      <c r="G132" s="42">
        <f t="shared" si="11"/>
        <v>0</v>
      </c>
      <c r="H132" s="20">
        <f>ЯНВ.24!E131</f>
        <v>0</v>
      </c>
      <c r="I132" s="20">
        <f>ФЕВ.24!E131</f>
        <v>0</v>
      </c>
      <c r="J132" s="20">
        <f>МАР.24!E131</f>
        <v>0</v>
      </c>
      <c r="K132" s="43">
        <f t="shared" si="12"/>
        <v>0</v>
      </c>
      <c r="L132" s="20">
        <f>АПР.24!E131</f>
        <v>0</v>
      </c>
      <c r="M132" s="44">
        <f>МАЙ.24!E131</f>
        <v>0</v>
      </c>
      <c r="N132" s="44">
        <f>ИЮН.24!E131</f>
        <v>0</v>
      </c>
      <c r="O132" s="45">
        <f t="shared" si="13"/>
        <v>0</v>
      </c>
      <c r="P132" s="44">
        <f>ИЮЛ.24!E131</f>
        <v>0</v>
      </c>
      <c r="Q132" s="44">
        <f>АВГ.24!E131</f>
        <v>0</v>
      </c>
      <c r="R132" s="44">
        <f>СЕН.24!E131</f>
        <v>0</v>
      </c>
      <c r="S132" s="46">
        <f t="shared" si="14"/>
        <v>0</v>
      </c>
      <c r="T132" s="44">
        <f>ОКТ.24!E131</f>
        <v>0</v>
      </c>
      <c r="U132" s="44">
        <f>НОЯ.24!E131</f>
        <v>0</v>
      </c>
      <c r="V132" s="44">
        <f>ДЕК.24!E131</f>
        <v>0</v>
      </c>
      <c r="W132" s="29"/>
      <c r="X132" s="9"/>
    </row>
    <row r="133" spans="1:24" ht="15.75" x14ac:dyDescent="0.25">
      <c r="A133" s="23"/>
      <c r="B133" s="121">
        <v>127</v>
      </c>
      <c r="C133" s="33"/>
      <c r="D133" s="54">
        <v>0</v>
      </c>
      <c r="E133" s="41">
        <f t="shared" si="10"/>
        <v>0</v>
      </c>
      <c r="F133" s="20">
        <f>ЯНВ.24!F132+ФЕВ.24!F132+МАР.24!F132+АПР.24!F132+МАЙ.24!F132+ИЮН.24!F132+ИЮЛ.24!F132+АВГ.24!F132+СЕН.24!F132+ОКТ.24!F132+НОЯ.24!F132+ДЕК.24!F132</f>
        <v>0</v>
      </c>
      <c r="G133" s="42">
        <f t="shared" si="11"/>
        <v>0</v>
      </c>
      <c r="H133" s="20">
        <f>ЯНВ.24!E132</f>
        <v>0</v>
      </c>
      <c r="I133" s="20">
        <f>ФЕВ.24!E132</f>
        <v>0</v>
      </c>
      <c r="J133" s="20">
        <f>МАР.24!E132</f>
        <v>0</v>
      </c>
      <c r="K133" s="43">
        <f t="shared" si="12"/>
        <v>0</v>
      </c>
      <c r="L133" s="20">
        <f>АПР.24!E132</f>
        <v>0</v>
      </c>
      <c r="M133" s="44">
        <f>МАЙ.24!E132</f>
        <v>0</v>
      </c>
      <c r="N133" s="44">
        <f>ИЮН.24!E132</f>
        <v>0</v>
      </c>
      <c r="O133" s="45">
        <f t="shared" si="13"/>
        <v>0</v>
      </c>
      <c r="P133" s="44">
        <f>ИЮЛ.24!E132</f>
        <v>0</v>
      </c>
      <c r="Q133" s="44">
        <f>АВГ.24!E132</f>
        <v>0</v>
      </c>
      <c r="R133" s="44">
        <f>СЕН.24!E132</f>
        <v>0</v>
      </c>
      <c r="S133" s="46">
        <f t="shared" si="14"/>
        <v>0</v>
      </c>
      <c r="T133" s="44">
        <f>ОКТ.24!E132</f>
        <v>0</v>
      </c>
      <c r="U133" s="44">
        <f>НОЯ.24!E132</f>
        <v>0</v>
      </c>
      <c r="V133" s="44">
        <f>ДЕК.24!E132</f>
        <v>0</v>
      </c>
      <c r="W133" s="29"/>
      <c r="X133" s="9"/>
    </row>
    <row r="134" spans="1:24" ht="15.75" x14ac:dyDescent="0.25">
      <c r="A134" s="19"/>
      <c r="B134" s="121">
        <v>128</v>
      </c>
      <c r="C134" s="33"/>
      <c r="D134" s="54">
        <v>0</v>
      </c>
      <c r="E134" s="41">
        <f t="shared" si="10"/>
        <v>0</v>
      </c>
      <c r="F134" s="20">
        <f>ЯНВ.24!F133+ФЕВ.24!F133+МАР.24!F133+АПР.24!F133+МАЙ.24!F133+ИЮН.24!F133+ИЮЛ.24!F133+АВГ.24!F133+СЕН.24!F133+ОКТ.24!F133+НОЯ.24!F133+ДЕК.24!F133</f>
        <v>0</v>
      </c>
      <c r="G134" s="42">
        <f t="shared" si="11"/>
        <v>0</v>
      </c>
      <c r="H134" s="20">
        <f>ЯНВ.24!E133</f>
        <v>0</v>
      </c>
      <c r="I134" s="20">
        <f>ФЕВ.24!E133</f>
        <v>0</v>
      </c>
      <c r="J134" s="20">
        <f>МАР.24!E133</f>
        <v>0</v>
      </c>
      <c r="K134" s="43">
        <f t="shared" si="12"/>
        <v>0</v>
      </c>
      <c r="L134" s="20">
        <f>АПР.24!E133</f>
        <v>0</v>
      </c>
      <c r="M134" s="44">
        <f>МАЙ.24!E133</f>
        <v>0</v>
      </c>
      <c r="N134" s="44">
        <f>ИЮН.24!E133</f>
        <v>0</v>
      </c>
      <c r="O134" s="45">
        <f t="shared" si="13"/>
        <v>0</v>
      </c>
      <c r="P134" s="44">
        <f>ИЮЛ.24!E133</f>
        <v>0</v>
      </c>
      <c r="Q134" s="44">
        <f>АВГ.24!E133</f>
        <v>0</v>
      </c>
      <c r="R134" s="44">
        <f>СЕН.24!E133</f>
        <v>0</v>
      </c>
      <c r="S134" s="46">
        <f t="shared" si="14"/>
        <v>0</v>
      </c>
      <c r="T134" s="44">
        <f>ОКТ.24!E133</f>
        <v>0</v>
      </c>
      <c r="U134" s="44">
        <f>НОЯ.24!E133</f>
        <v>0</v>
      </c>
      <c r="V134" s="44">
        <f>ДЕК.24!E133</f>
        <v>0</v>
      </c>
      <c r="W134" s="29"/>
      <c r="X134" s="9"/>
    </row>
    <row r="135" spans="1:24" ht="15.75" x14ac:dyDescent="0.25">
      <c r="A135" s="23"/>
      <c r="B135" s="121">
        <v>129</v>
      </c>
      <c r="C135" s="33"/>
      <c r="D135" s="54">
        <v>0</v>
      </c>
      <c r="E135" s="41">
        <f t="shared" si="10"/>
        <v>4200</v>
      </c>
      <c r="F135" s="20">
        <f>ЯНВ.24!F134+ФЕВ.24!F134+МАР.24!F134+АПР.24!F134+МАЙ.24!F134+ИЮН.24!F134+ИЮЛ.24!F134+АВГ.24!F134+СЕН.24!F134+ОКТ.24!F134+НОЯ.24!F134+ДЕК.24!F134</f>
        <v>16800</v>
      </c>
      <c r="G135" s="42">
        <f t="shared" si="11"/>
        <v>3150</v>
      </c>
      <c r="H135" s="20">
        <f>ЯНВ.24!E134</f>
        <v>1050</v>
      </c>
      <c r="I135" s="20">
        <f>ФЕВ.24!E134</f>
        <v>1050</v>
      </c>
      <c r="J135" s="20">
        <f>МАР.24!E134</f>
        <v>1050</v>
      </c>
      <c r="K135" s="43">
        <f t="shared" si="12"/>
        <v>3150</v>
      </c>
      <c r="L135" s="20">
        <f>АПР.24!E134</f>
        <v>1050</v>
      </c>
      <c r="M135" s="44">
        <f>МАЙ.24!E134</f>
        <v>1050</v>
      </c>
      <c r="N135" s="44">
        <f>ИЮН.24!E134</f>
        <v>1050</v>
      </c>
      <c r="O135" s="45">
        <f t="shared" si="13"/>
        <v>3150</v>
      </c>
      <c r="P135" s="44">
        <f>ИЮЛ.24!E134</f>
        <v>1050</v>
      </c>
      <c r="Q135" s="44">
        <f>АВГ.24!E134</f>
        <v>1050</v>
      </c>
      <c r="R135" s="44">
        <f>СЕН.24!E134</f>
        <v>1050</v>
      </c>
      <c r="S135" s="46">
        <f t="shared" si="14"/>
        <v>3150</v>
      </c>
      <c r="T135" s="44">
        <f>ОКТ.24!E134</f>
        <v>1050</v>
      </c>
      <c r="U135" s="44">
        <f>НОЯ.24!E134</f>
        <v>1050</v>
      </c>
      <c r="V135" s="44">
        <f>ДЕК.24!E134</f>
        <v>1050</v>
      </c>
      <c r="W135" s="29"/>
      <c r="X135" s="9"/>
    </row>
    <row r="136" spans="1:24" ht="15.75" x14ac:dyDescent="0.25">
      <c r="A136" s="19"/>
      <c r="B136" s="121">
        <v>130</v>
      </c>
      <c r="C136" s="33" t="s">
        <v>44</v>
      </c>
      <c r="D136" s="54">
        <v>1690</v>
      </c>
      <c r="E136" s="41">
        <f t="shared" si="10"/>
        <v>190</v>
      </c>
      <c r="F136" s="20">
        <f>ЯНВ.24!F135+ФЕВ.24!F135+МАР.24!F135+АПР.24!F135+МАЙ.24!F135+ИЮН.24!F135+ИЮЛ.24!F135+АВГ.24!F135+СЕН.24!F135+ОКТ.24!F135+НОЯ.24!F135+ДЕК.24!F135</f>
        <v>11100</v>
      </c>
      <c r="G136" s="42">
        <f t="shared" si="11"/>
        <v>3150</v>
      </c>
      <c r="H136" s="20">
        <f>ЯНВ.24!E135</f>
        <v>1050</v>
      </c>
      <c r="I136" s="20">
        <f>ФЕВ.24!E135</f>
        <v>1050</v>
      </c>
      <c r="J136" s="20">
        <f>МАР.24!E135</f>
        <v>1050</v>
      </c>
      <c r="K136" s="43">
        <f t="shared" si="12"/>
        <v>3150</v>
      </c>
      <c r="L136" s="20">
        <f>АПР.24!E135</f>
        <v>1050</v>
      </c>
      <c r="M136" s="44">
        <f>МАЙ.24!E135</f>
        <v>1050</v>
      </c>
      <c r="N136" s="44">
        <f>ИЮН.24!E135</f>
        <v>1050</v>
      </c>
      <c r="O136" s="45">
        <f t="shared" si="13"/>
        <v>3150</v>
      </c>
      <c r="P136" s="44">
        <f>ИЮЛ.24!E135</f>
        <v>1050</v>
      </c>
      <c r="Q136" s="44">
        <f>АВГ.24!E135</f>
        <v>1050</v>
      </c>
      <c r="R136" s="44">
        <f>СЕН.24!E135</f>
        <v>1050</v>
      </c>
      <c r="S136" s="46">
        <f t="shared" si="14"/>
        <v>3150</v>
      </c>
      <c r="T136" s="44">
        <f>ОКТ.24!E135</f>
        <v>1050</v>
      </c>
      <c r="U136" s="44">
        <f>НОЯ.24!E135</f>
        <v>1050</v>
      </c>
      <c r="V136" s="44">
        <f>ДЕК.24!E135</f>
        <v>1050</v>
      </c>
      <c r="W136" s="29"/>
      <c r="X136" s="9"/>
    </row>
    <row r="137" spans="1:24" ht="15.75" x14ac:dyDescent="0.25">
      <c r="A137" s="19"/>
      <c r="B137" s="128" t="s">
        <v>49</v>
      </c>
      <c r="C137" s="101" t="s">
        <v>75</v>
      </c>
      <c r="D137" s="54">
        <v>-3040</v>
      </c>
      <c r="E137" s="41">
        <f t="shared" si="10"/>
        <v>-5500</v>
      </c>
      <c r="F137" s="20">
        <f>ЯНВ.24!F136+ФЕВ.24!F136+МАР.24!F136+АПР.24!F136+МАЙ.24!F136+ИЮН.24!F136+ИЮЛ.24!F136+АВГ.24!F136+СЕН.24!F136+ОКТ.24!F136+НОЯ.24!F136+ДЕК.24!F136</f>
        <v>10140</v>
      </c>
      <c r="G137" s="42">
        <f t="shared" si="11"/>
        <v>3150</v>
      </c>
      <c r="H137" s="20">
        <f>ЯНВ.24!E136</f>
        <v>1050</v>
      </c>
      <c r="I137" s="20">
        <f>ФЕВ.24!E136</f>
        <v>1050</v>
      </c>
      <c r="J137" s="20">
        <f>МАР.24!E136</f>
        <v>1050</v>
      </c>
      <c r="K137" s="43">
        <f t="shared" si="12"/>
        <v>3150</v>
      </c>
      <c r="L137" s="20">
        <f>АПР.24!E136</f>
        <v>1050</v>
      </c>
      <c r="M137" s="44">
        <f>МАЙ.24!E136</f>
        <v>1050</v>
      </c>
      <c r="N137" s="44">
        <f>ИЮН.24!E136</f>
        <v>1050</v>
      </c>
      <c r="O137" s="45">
        <f t="shared" si="13"/>
        <v>3150</v>
      </c>
      <c r="P137" s="44">
        <f>ИЮЛ.24!E136</f>
        <v>1050</v>
      </c>
      <c r="Q137" s="44">
        <f>АВГ.24!E136</f>
        <v>1050</v>
      </c>
      <c r="R137" s="44">
        <f>СЕН.24!E136</f>
        <v>1050</v>
      </c>
      <c r="S137" s="46">
        <f t="shared" si="14"/>
        <v>3150</v>
      </c>
      <c r="T137" s="44">
        <f>ОКТ.24!E136</f>
        <v>1050</v>
      </c>
      <c r="U137" s="44">
        <f>НОЯ.24!E136</f>
        <v>1050</v>
      </c>
      <c r="V137" s="44">
        <f>ДЕК.24!E136</f>
        <v>1050</v>
      </c>
      <c r="W137" s="29"/>
      <c r="X137" s="9"/>
    </row>
    <row r="138" spans="1:24" ht="15.75" x14ac:dyDescent="0.25">
      <c r="A138" s="19"/>
      <c r="B138" s="129"/>
      <c r="C138" s="101" t="s">
        <v>76</v>
      </c>
      <c r="D138" s="54">
        <v>0</v>
      </c>
      <c r="E138" s="41">
        <f t="shared" si="10"/>
        <v>0</v>
      </c>
      <c r="F138" s="20">
        <f>ЯНВ.24!F137+ФЕВ.24!F137+МАР.24!F137+АПР.24!F137+МАЙ.24!F137+ИЮН.24!F137+ИЮЛ.24!F137+АВГ.24!F137+СЕН.24!F137+ОКТ.24!F137+НОЯ.24!F137+ДЕК.24!F137</f>
        <v>0</v>
      </c>
      <c r="G138" s="42">
        <f t="shared" si="11"/>
        <v>0</v>
      </c>
      <c r="H138" s="20">
        <f>ЯНВ.24!E137</f>
        <v>0</v>
      </c>
      <c r="I138" s="20">
        <f>ФЕВ.24!E137</f>
        <v>0</v>
      </c>
      <c r="J138" s="20">
        <f>МАР.24!E137</f>
        <v>0</v>
      </c>
      <c r="K138" s="43">
        <f t="shared" si="12"/>
        <v>0</v>
      </c>
      <c r="L138" s="20">
        <f>АПР.24!E137</f>
        <v>0</v>
      </c>
      <c r="M138" s="44">
        <f>МАЙ.24!E137</f>
        <v>0</v>
      </c>
      <c r="N138" s="44">
        <f>ИЮН.24!E137</f>
        <v>0</v>
      </c>
      <c r="O138" s="45">
        <f t="shared" si="13"/>
        <v>0</v>
      </c>
      <c r="P138" s="44">
        <f>ИЮЛ.24!E137</f>
        <v>0</v>
      </c>
      <c r="Q138" s="44">
        <f>АВГ.24!E137</f>
        <v>0</v>
      </c>
      <c r="R138" s="44">
        <f>СЕН.24!E137</f>
        <v>0</v>
      </c>
      <c r="S138" s="46">
        <f t="shared" si="14"/>
        <v>0</v>
      </c>
      <c r="T138" s="44">
        <f>ОКТ.24!E137</f>
        <v>0</v>
      </c>
      <c r="U138" s="44">
        <f>НОЯ.24!E137</f>
        <v>0</v>
      </c>
      <c r="V138" s="44">
        <f>ДЕК.24!E137</f>
        <v>0</v>
      </c>
      <c r="W138" s="29"/>
      <c r="X138" s="9"/>
    </row>
    <row r="139" spans="1:24" ht="15.75" x14ac:dyDescent="0.25">
      <c r="A139" s="23"/>
      <c r="B139" s="121">
        <v>133</v>
      </c>
      <c r="C139" s="33" t="s">
        <v>157</v>
      </c>
      <c r="D139" s="54">
        <v>1450</v>
      </c>
      <c r="E139" s="41">
        <f t="shared" si="10"/>
        <v>-4800</v>
      </c>
      <c r="F139" s="20">
        <f>ЯНВ.24!F138+ФЕВ.24!F138+МАР.24!F138+АПР.24!F138+МАЙ.24!F138+ИЮН.24!F138+ИЮЛ.24!F138+АВГ.24!F138+СЕН.24!F138+ОКТ.24!F138+НОЯ.24!F138+ДЕК.24!F138</f>
        <v>6350</v>
      </c>
      <c r="G139" s="42">
        <f t="shared" si="11"/>
        <v>3150</v>
      </c>
      <c r="H139" s="20">
        <f>ЯНВ.24!E138</f>
        <v>1050</v>
      </c>
      <c r="I139" s="20">
        <f>ФЕВ.24!E138</f>
        <v>1050</v>
      </c>
      <c r="J139" s="20">
        <f>МАР.24!E138</f>
        <v>1050</v>
      </c>
      <c r="K139" s="43">
        <f t="shared" si="12"/>
        <v>3150</v>
      </c>
      <c r="L139" s="20">
        <f>АПР.24!E138</f>
        <v>1050</v>
      </c>
      <c r="M139" s="44">
        <f>МАЙ.24!E138</f>
        <v>1050</v>
      </c>
      <c r="N139" s="44">
        <f>ИЮН.24!E138</f>
        <v>1050</v>
      </c>
      <c r="O139" s="45">
        <f t="shared" si="13"/>
        <v>3150</v>
      </c>
      <c r="P139" s="44">
        <f>ИЮЛ.24!E138</f>
        <v>1050</v>
      </c>
      <c r="Q139" s="44">
        <f>АВГ.24!E138</f>
        <v>1050</v>
      </c>
      <c r="R139" s="44">
        <f>СЕН.24!E138</f>
        <v>1050</v>
      </c>
      <c r="S139" s="46">
        <f t="shared" si="14"/>
        <v>3150</v>
      </c>
      <c r="T139" s="44">
        <f>ОКТ.24!E138</f>
        <v>1050</v>
      </c>
      <c r="U139" s="44">
        <f>НОЯ.24!E138</f>
        <v>1050</v>
      </c>
      <c r="V139" s="44">
        <f>ДЕК.24!E138</f>
        <v>1050</v>
      </c>
      <c r="W139" s="29"/>
      <c r="X139" s="9"/>
    </row>
    <row r="140" spans="1:24" ht="15.75" x14ac:dyDescent="0.25">
      <c r="A140" s="23"/>
      <c r="B140" s="121">
        <v>134</v>
      </c>
      <c r="C140" s="33" t="s">
        <v>158</v>
      </c>
      <c r="D140" s="54">
        <v>-15260</v>
      </c>
      <c r="E140" s="41">
        <f t="shared" si="10"/>
        <v>2140</v>
      </c>
      <c r="F140" s="20">
        <f>ЯНВ.24!F139+ФЕВ.24!F139+МАР.24!F139+АПР.24!F139+МАЙ.24!F139+ИЮН.24!F139+ИЮЛ.24!F139+АВГ.24!F139+СЕН.24!F139+ОКТ.24!F139+НОЯ.24!F139+ДЕК.24!F139</f>
        <v>30000</v>
      </c>
      <c r="G140" s="42">
        <f t="shared" si="11"/>
        <v>3150</v>
      </c>
      <c r="H140" s="20">
        <f>ЯНВ.24!E139</f>
        <v>1050</v>
      </c>
      <c r="I140" s="20">
        <f>ФЕВ.24!E139</f>
        <v>1050</v>
      </c>
      <c r="J140" s="20">
        <f>МАР.24!E139</f>
        <v>1050</v>
      </c>
      <c r="K140" s="43">
        <f t="shared" si="12"/>
        <v>3150</v>
      </c>
      <c r="L140" s="20">
        <f>АПР.24!E139</f>
        <v>1050</v>
      </c>
      <c r="M140" s="44">
        <f>МАЙ.24!E139</f>
        <v>1050</v>
      </c>
      <c r="N140" s="44">
        <f>ИЮН.24!E139</f>
        <v>1050</v>
      </c>
      <c r="O140" s="45">
        <f t="shared" si="13"/>
        <v>3150</v>
      </c>
      <c r="P140" s="44">
        <f>ИЮЛ.24!E139</f>
        <v>1050</v>
      </c>
      <c r="Q140" s="44">
        <f>АВГ.24!E139</f>
        <v>1050</v>
      </c>
      <c r="R140" s="44">
        <f>СЕН.24!E139</f>
        <v>1050</v>
      </c>
      <c r="S140" s="46">
        <f t="shared" si="14"/>
        <v>3150</v>
      </c>
      <c r="T140" s="44">
        <f>ОКТ.24!E139</f>
        <v>1050</v>
      </c>
      <c r="U140" s="44">
        <f>НОЯ.24!E139</f>
        <v>1050</v>
      </c>
      <c r="V140" s="44">
        <f>ДЕК.24!E139</f>
        <v>1050</v>
      </c>
      <c r="W140" s="29"/>
      <c r="X140" s="9"/>
    </row>
    <row r="141" spans="1:24" ht="15.75" x14ac:dyDescent="0.25">
      <c r="A141" s="23"/>
      <c r="B141" s="121">
        <v>135</v>
      </c>
      <c r="C141" s="33" t="s">
        <v>111</v>
      </c>
      <c r="D141" s="54">
        <v>-19960</v>
      </c>
      <c r="E141" s="41">
        <f t="shared" si="10"/>
        <v>-32560</v>
      </c>
      <c r="F141" s="20">
        <f>ЯНВ.24!F140+ФЕВ.24!F140+МАР.24!F140+АПР.24!F140+МАЙ.24!F140+ИЮН.24!F140+ИЮЛ.24!F140+АВГ.24!F140+СЕН.24!F140+ОКТ.24!F140+НОЯ.24!F140+ДЕК.24!F140</f>
        <v>0</v>
      </c>
      <c r="G141" s="42">
        <f t="shared" si="11"/>
        <v>3150</v>
      </c>
      <c r="H141" s="20">
        <f>ЯНВ.24!E140</f>
        <v>1050</v>
      </c>
      <c r="I141" s="20">
        <f>ФЕВ.24!E140</f>
        <v>1050</v>
      </c>
      <c r="J141" s="20">
        <f>МАР.24!E140</f>
        <v>1050</v>
      </c>
      <c r="K141" s="43">
        <f t="shared" si="12"/>
        <v>3150</v>
      </c>
      <c r="L141" s="20">
        <f>АПР.24!E140</f>
        <v>1050</v>
      </c>
      <c r="M141" s="44">
        <f>МАЙ.24!E140</f>
        <v>1050</v>
      </c>
      <c r="N141" s="44">
        <f>ИЮН.24!E140</f>
        <v>1050</v>
      </c>
      <c r="O141" s="45">
        <f t="shared" si="13"/>
        <v>3150</v>
      </c>
      <c r="P141" s="44">
        <f>ИЮЛ.24!E140</f>
        <v>1050</v>
      </c>
      <c r="Q141" s="44">
        <f>АВГ.24!E140</f>
        <v>1050</v>
      </c>
      <c r="R141" s="44">
        <f>СЕН.24!E140</f>
        <v>1050</v>
      </c>
      <c r="S141" s="46">
        <f t="shared" si="14"/>
        <v>3150</v>
      </c>
      <c r="T141" s="44">
        <f>ОКТ.24!E140</f>
        <v>1050</v>
      </c>
      <c r="U141" s="44">
        <f>НОЯ.24!E140</f>
        <v>1050</v>
      </c>
      <c r="V141" s="44">
        <f>ДЕК.24!E140</f>
        <v>1050</v>
      </c>
      <c r="W141" s="29"/>
      <c r="X141" s="9"/>
    </row>
    <row r="142" spans="1:24" ht="15.75" x14ac:dyDescent="0.25">
      <c r="A142" s="23"/>
      <c r="B142" s="121">
        <v>136</v>
      </c>
      <c r="C142" s="33"/>
      <c r="D142" s="54">
        <v>0</v>
      </c>
      <c r="E142" s="41">
        <f t="shared" si="10"/>
        <v>0</v>
      </c>
      <c r="F142" s="20">
        <f>ЯНВ.24!F141+ФЕВ.24!F141+МАР.24!F141+АПР.24!F141+МАЙ.24!F141+ИЮН.24!F141+ИЮЛ.24!F141+АВГ.24!F141+СЕН.24!F141+ОКТ.24!F141+НОЯ.24!F141+ДЕК.24!F141</f>
        <v>0</v>
      </c>
      <c r="G142" s="42">
        <f t="shared" si="11"/>
        <v>0</v>
      </c>
      <c r="H142" s="20">
        <f>ЯНВ.24!E141</f>
        <v>0</v>
      </c>
      <c r="I142" s="20">
        <f>ФЕВ.24!E141</f>
        <v>0</v>
      </c>
      <c r="J142" s="20">
        <f>МАР.24!E141</f>
        <v>0</v>
      </c>
      <c r="K142" s="43">
        <f t="shared" si="12"/>
        <v>0</v>
      </c>
      <c r="L142" s="20">
        <f>АПР.24!E141</f>
        <v>0</v>
      </c>
      <c r="M142" s="44">
        <f>МАЙ.24!E141</f>
        <v>0</v>
      </c>
      <c r="N142" s="44">
        <f>ИЮН.24!E141</f>
        <v>0</v>
      </c>
      <c r="O142" s="45">
        <f t="shared" si="13"/>
        <v>0</v>
      </c>
      <c r="P142" s="44">
        <f>ИЮЛ.24!E141</f>
        <v>0</v>
      </c>
      <c r="Q142" s="44">
        <f>АВГ.24!E141</f>
        <v>0</v>
      </c>
      <c r="R142" s="44">
        <f>СЕН.24!E141</f>
        <v>0</v>
      </c>
      <c r="S142" s="46">
        <f t="shared" si="14"/>
        <v>0</v>
      </c>
      <c r="T142" s="44">
        <f>ОКТ.24!E141</f>
        <v>0</v>
      </c>
      <c r="U142" s="44">
        <f>НОЯ.24!E141</f>
        <v>0</v>
      </c>
      <c r="V142" s="44">
        <f>ДЕК.24!E141</f>
        <v>0</v>
      </c>
      <c r="W142" s="29"/>
      <c r="X142" s="9"/>
    </row>
    <row r="143" spans="1:24" ht="15.75" x14ac:dyDescent="0.25">
      <c r="A143" s="23"/>
      <c r="B143" s="121">
        <v>137</v>
      </c>
      <c r="C143" s="33"/>
      <c r="D143" s="54">
        <v>0</v>
      </c>
      <c r="E143" s="41">
        <f t="shared" si="10"/>
        <v>0</v>
      </c>
      <c r="F143" s="20">
        <f>ЯНВ.24!F142+ФЕВ.24!F142+МАР.24!F142+АПР.24!F142+МАЙ.24!F142+ИЮН.24!F142+ИЮЛ.24!F142+АВГ.24!F142+СЕН.24!F142+ОКТ.24!F142+НОЯ.24!F142+ДЕК.24!F142</f>
        <v>0</v>
      </c>
      <c r="G143" s="42">
        <f t="shared" si="11"/>
        <v>0</v>
      </c>
      <c r="H143" s="20">
        <f>ЯНВ.24!E142</f>
        <v>0</v>
      </c>
      <c r="I143" s="20">
        <f>ФЕВ.24!E142</f>
        <v>0</v>
      </c>
      <c r="J143" s="20">
        <f>МАР.24!E142</f>
        <v>0</v>
      </c>
      <c r="K143" s="43">
        <f t="shared" si="12"/>
        <v>0</v>
      </c>
      <c r="L143" s="20">
        <f>АПР.24!E142</f>
        <v>0</v>
      </c>
      <c r="M143" s="44">
        <f>МАЙ.24!E142</f>
        <v>0</v>
      </c>
      <c r="N143" s="44">
        <f>ИЮН.24!E142</f>
        <v>0</v>
      </c>
      <c r="O143" s="45">
        <f t="shared" si="13"/>
        <v>0</v>
      </c>
      <c r="P143" s="44">
        <f>ИЮЛ.24!E142</f>
        <v>0</v>
      </c>
      <c r="Q143" s="44">
        <f>АВГ.24!E142</f>
        <v>0</v>
      </c>
      <c r="R143" s="44">
        <f>СЕН.24!E142</f>
        <v>0</v>
      </c>
      <c r="S143" s="46">
        <f t="shared" si="14"/>
        <v>0</v>
      </c>
      <c r="T143" s="44">
        <f>ОКТ.24!E142</f>
        <v>0</v>
      </c>
      <c r="U143" s="44">
        <f>НОЯ.24!E142</f>
        <v>0</v>
      </c>
      <c r="V143" s="44">
        <f>ДЕК.24!E142</f>
        <v>0</v>
      </c>
      <c r="W143" s="29"/>
      <c r="X143" s="9"/>
    </row>
    <row r="144" spans="1:24" ht="15.75" x14ac:dyDescent="0.25">
      <c r="A144" s="23"/>
      <c r="B144" s="121">
        <v>138</v>
      </c>
      <c r="C144" s="33"/>
      <c r="D144" s="54">
        <v>0</v>
      </c>
      <c r="E144" s="41">
        <f t="shared" si="10"/>
        <v>0</v>
      </c>
      <c r="F144" s="20">
        <f>ЯНВ.24!F143+ФЕВ.24!F143+МАР.24!F143+АПР.24!F143+МАЙ.24!F143+ИЮН.24!F143+ИЮЛ.24!F143+АВГ.24!F143+СЕН.24!F143+ОКТ.24!F143+НОЯ.24!F143+ДЕК.24!F143</f>
        <v>0</v>
      </c>
      <c r="G144" s="42">
        <f t="shared" si="11"/>
        <v>0</v>
      </c>
      <c r="H144" s="20">
        <f>ЯНВ.24!E143</f>
        <v>0</v>
      </c>
      <c r="I144" s="20">
        <f>ФЕВ.24!E143</f>
        <v>0</v>
      </c>
      <c r="J144" s="20">
        <f>МАР.24!E143</f>
        <v>0</v>
      </c>
      <c r="K144" s="43">
        <f t="shared" si="12"/>
        <v>0</v>
      </c>
      <c r="L144" s="20">
        <f>АПР.24!E143</f>
        <v>0</v>
      </c>
      <c r="M144" s="44">
        <f>МАЙ.24!E143</f>
        <v>0</v>
      </c>
      <c r="N144" s="44">
        <f>ИЮН.24!E143</f>
        <v>0</v>
      </c>
      <c r="O144" s="45">
        <f t="shared" si="13"/>
        <v>0</v>
      </c>
      <c r="P144" s="44">
        <f>ИЮЛ.24!E143</f>
        <v>0</v>
      </c>
      <c r="Q144" s="44">
        <f>АВГ.24!E143</f>
        <v>0</v>
      </c>
      <c r="R144" s="44">
        <f>СЕН.24!E143</f>
        <v>0</v>
      </c>
      <c r="S144" s="46">
        <f t="shared" si="14"/>
        <v>0</v>
      </c>
      <c r="T144" s="44">
        <f>ОКТ.24!E143</f>
        <v>0</v>
      </c>
      <c r="U144" s="44">
        <f>НОЯ.24!E143</f>
        <v>0</v>
      </c>
      <c r="V144" s="44">
        <f>ДЕК.24!E143</f>
        <v>0</v>
      </c>
      <c r="W144" s="29"/>
      <c r="X144" s="9"/>
    </row>
    <row r="145" spans="1:24" ht="15.75" x14ac:dyDescent="0.25">
      <c r="A145" s="23"/>
      <c r="B145" s="121">
        <v>139</v>
      </c>
      <c r="C145" s="33"/>
      <c r="D145" s="54">
        <v>0</v>
      </c>
      <c r="E145" s="41">
        <f t="shared" si="10"/>
        <v>0</v>
      </c>
      <c r="F145" s="20">
        <f>ЯНВ.24!F144+ФЕВ.24!F144+МАР.24!F144+АПР.24!F144+МАЙ.24!F144+ИЮН.24!F144+ИЮЛ.24!F144+АВГ.24!F144+СЕН.24!F144+ОКТ.24!F144+НОЯ.24!F144+ДЕК.24!F144</f>
        <v>0</v>
      </c>
      <c r="G145" s="42">
        <f t="shared" si="11"/>
        <v>0</v>
      </c>
      <c r="H145" s="20">
        <f>ЯНВ.24!E144</f>
        <v>0</v>
      </c>
      <c r="I145" s="20">
        <f>ФЕВ.24!E144</f>
        <v>0</v>
      </c>
      <c r="J145" s="20">
        <f>МАР.24!E144</f>
        <v>0</v>
      </c>
      <c r="K145" s="43">
        <f t="shared" si="12"/>
        <v>0</v>
      </c>
      <c r="L145" s="20">
        <f>АПР.24!E144</f>
        <v>0</v>
      </c>
      <c r="M145" s="44">
        <f>МАЙ.24!E144</f>
        <v>0</v>
      </c>
      <c r="N145" s="44">
        <f>ИЮН.24!E144</f>
        <v>0</v>
      </c>
      <c r="O145" s="45">
        <f t="shared" si="13"/>
        <v>0</v>
      </c>
      <c r="P145" s="44">
        <f>ИЮЛ.24!E144</f>
        <v>0</v>
      </c>
      <c r="Q145" s="44">
        <f>АВГ.24!E144</f>
        <v>0</v>
      </c>
      <c r="R145" s="44">
        <f>СЕН.24!E144</f>
        <v>0</v>
      </c>
      <c r="S145" s="46">
        <f t="shared" si="14"/>
        <v>0</v>
      </c>
      <c r="T145" s="44">
        <f>ОКТ.24!E144</f>
        <v>0</v>
      </c>
      <c r="U145" s="44">
        <f>НОЯ.24!E144</f>
        <v>0</v>
      </c>
      <c r="V145" s="44">
        <f>ДЕК.24!E144</f>
        <v>0</v>
      </c>
      <c r="W145" s="29"/>
      <c r="X145" s="9"/>
    </row>
    <row r="146" spans="1:24" ht="15.75" x14ac:dyDescent="0.25">
      <c r="A146" s="23"/>
      <c r="B146" s="121">
        <v>140</v>
      </c>
      <c r="C146" s="33"/>
      <c r="D146" s="54">
        <v>0</v>
      </c>
      <c r="E146" s="41">
        <f t="shared" si="10"/>
        <v>0</v>
      </c>
      <c r="F146" s="20">
        <f>ЯНВ.24!F145+ФЕВ.24!F145+МАР.24!F145+АПР.24!F145+МАЙ.24!F145+ИЮН.24!F145+ИЮЛ.24!F145+АВГ.24!F145+СЕН.24!F145+ОКТ.24!F145+НОЯ.24!F145+ДЕК.24!F145</f>
        <v>0</v>
      </c>
      <c r="G146" s="42">
        <f t="shared" si="11"/>
        <v>0</v>
      </c>
      <c r="H146" s="20">
        <f>ЯНВ.24!E145</f>
        <v>0</v>
      </c>
      <c r="I146" s="20">
        <f>ФЕВ.24!E145</f>
        <v>0</v>
      </c>
      <c r="J146" s="20">
        <f>МАР.24!E145</f>
        <v>0</v>
      </c>
      <c r="K146" s="43">
        <f t="shared" si="12"/>
        <v>0</v>
      </c>
      <c r="L146" s="20">
        <f>АПР.24!E145</f>
        <v>0</v>
      </c>
      <c r="M146" s="44">
        <f>МАЙ.24!E145</f>
        <v>0</v>
      </c>
      <c r="N146" s="44">
        <f>ИЮН.24!E145</f>
        <v>0</v>
      </c>
      <c r="O146" s="45">
        <f t="shared" si="13"/>
        <v>0</v>
      </c>
      <c r="P146" s="44">
        <f>ИЮЛ.24!E145</f>
        <v>0</v>
      </c>
      <c r="Q146" s="44">
        <f>АВГ.24!E145</f>
        <v>0</v>
      </c>
      <c r="R146" s="44">
        <f>СЕН.24!E145</f>
        <v>0</v>
      </c>
      <c r="S146" s="46">
        <f t="shared" si="14"/>
        <v>0</v>
      </c>
      <c r="T146" s="44">
        <f>ОКТ.24!E145</f>
        <v>0</v>
      </c>
      <c r="U146" s="44">
        <f>НОЯ.24!E145</f>
        <v>0</v>
      </c>
      <c r="V146" s="44">
        <f>ДЕК.24!E145</f>
        <v>0</v>
      </c>
      <c r="W146" s="29"/>
      <c r="X146" s="9"/>
    </row>
    <row r="147" spans="1:24" ht="15.75" x14ac:dyDescent="0.25">
      <c r="A147" s="23"/>
      <c r="B147" s="121">
        <v>141</v>
      </c>
      <c r="C147" s="33" t="s">
        <v>143</v>
      </c>
      <c r="D147" s="54">
        <v>-8680</v>
      </c>
      <c r="E147" s="41">
        <f t="shared" si="10"/>
        <v>-21280</v>
      </c>
      <c r="F147" s="20">
        <f>ЯНВ.24!F146+ФЕВ.24!F146+МАР.24!F146+АПР.24!F146+МАЙ.24!F146+ИЮН.24!F146+ИЮЛ.24!F146+АВГ.24!F146+СЕН.24!F146+ОКТ.24!F146+НОЯ.24!F146+ДЕК.24!F146</f>
        <v>0</v>
      </c>
      <c r="G147" s="42">
        <f t="shared" si="11"/>
        <v>3150</v>
      </c>
      <c r="H147" s="20">
        <f>ЯНВ.24!E146</f>
        <v>1050</v>
      </c>
      <c r="I147" s="20">
        <f>ФЕВ.24!E146</f>
        <v>1050</v>
      </c>
      <c r="J147" s="20">
        <f>МАР.24!E146</f>
        <v>1050</v>
      </c>
      <c r="K147" s="43">
        <f t="shared" si="12"/>
        <v>3150</v>
      </c>
      <c r="L147" s="20">
        <f>АПР.24!E146</f>
        <v>1050</v>
      </c>
      <c r="M147" s="44">
        <f>МАЙ.24!E146</f>
        <v>1050</v>
      </c>
      <c r="N147" s="44">
        <f>ИЮН.24!E146</f>
        <v>1050</v>
      </c>
      <c r="O147" s="45">
        <f t="shared" si="13"/>
        <v>3150</v>
      </c>
      <c r="P147" s="44">
        <f>ИЮЛ.24!E146</f>
        <v>1050</v>
      </c>
      <c r="Q147" s="44">
        <f>АВГ.24!E146</f>
        <v>1050</v>
      </c>
      <c r="R147" s="44">
        <f>СЕН.24!E146</f>
        <v>1050</v>
      </c>
      <c r="S147" s="46">
        <f t="shared" si="14"/>
        <v>3150</v>
      </c>
      <c r="T147" s="44">
        <f>ОКТ.24!E146</f>
        <v>1050</v>
      </c>
      <c r="U147" s="44">
        <f>НОЯ.24!E146</f>
        <v>1050</v>
      </c>
      <c r="V147" s="44">
        <f>ДЕК.24!E146</f>
        <v>1050</v>
      </c>
      <c r="W147" s="29"/>
      <c r="X147" s="9"/>
    </row>
    <row r="148" spans="1:24" ht="15.75" x14ac:dyDescent="0.25">
      <c r="A148" s="23"/>
      <c r="B148" s="126" t="s">
        <v>674</v>
      </c>
      <c r="C148" s="33" t="s">
        <v>675</v>
      </c>
      <c r="D148" s="54"/>
      <c r="E148" s="41">
        <f t="shared" si="10"/>
        <v>-7350</v>
      </c>
      <c r="F148" s="20">
        <f>ЯНВ.24!F147+ФЕВ.24!F147+МАР.24!F147+АПР.24!F147+МАЙ.24!F147+ИЮН.24!F147+ИЮЛ.24!F147+АВГ.24!F147+СЕН.24!F147+ОКТ.24!F147+НОЯ.24!F147+ДЕК.24!F147</f>
        <v>0</v>
      </c>
      <c r="G148" s="42">
        <f t="shared" ref="G148" si="15">H148+I148+J148</f>
        <v>0</v>
      </c>
      <c r="H148" s="20">
        <f>ЯНВ.24!E147</f>
        <v>0</v>
      </c>
      <c r="I148" s="20">
        <f>ФЕВ.24!E147</f>
        <v>0</v>
      </c>
      <c r="J148" s="20">
        <f>МАР.24!E147</f>
        <v>0</v>
      </c>
      <c r="K148" s="43">
        <f t="shared" ref="K148" si="16">SUM(L148:N148)</f>
        <v>1050</v>
      </c>
      <c r="L148" s="20">
        <f>АПР.24!E147</f>
        <v>0</v>
      </c>
      <c r="M148" s="44">
        <f>МАЙ.24!E147</f>
        <v>0</v>
      </c>
      <c r="N148" s="44">
        <f>ИЮН.24!E147</f>
        <v>1050</v>
      </c>
      <c r="O148" s="45">
        <f t="shared" ref="O148" si="17">P148+Q148+R148</f>
        <v>3150</v>
      </c>
      <c r="P148" s="44">
        <f>ИЮЛ.24!E147</f>
        <v>1050</v>
      </c>
      <c r="Q148" s="44">
        <f>АВГ.24!E147</f>
        <v>1050</v>
      </c>
      <c r="R148" s="44">
        <f>СЕН.24!E147</f>
        <v>1050</v>
      </c>
      <c r="S148" s="46">
        <f t="shared" ref="S148" si="18">T148+U148+V148</f>
        <v>3150</v>
      </c>
      <c r="T148" s="44">
        <f>ОКТ.24!E147</f>
        <v>1050</v>
      </c>
      <c r="U148" s="44">
        <f>НОЯ.24!E147</f>
        <v>1050</v>
      </c>
      <c r="V148" s="44">
        <f>ДЕК.24!E147</f>
        <v>1050</v>
      </c>
      <c r="W148" s="29"/>
      <c r="X148" s="9"/>
    </row>
    <row r="149" spans="1:24" ht="15.75" x14ac:dyDescent="0.25">
      <c r="A149" s="23"/>
      <c r="B149" s="121">
        <v>142</v>
      </c>
      <c r="C149" s="33" t="s">
        <v>144</v>
      </c>
      <c r="D149" s="54">
        <v>-3980</v>
      </c>
      <c r="E149" s="41">
        <f t="shared" si="10"/>
        <v>-4200</v>
      </c>
      <c r="F149" s="20">
        <f>ЯНВ.24!F148+ФЕВ.24!F148+МАР.24!F148+АПР.24!F148+МАЙ.24!F148+ИЮН.24!F148+ИЮЛ.24!F148+АВГ.24!F148+СЕН.24!F148+ОКТ.24!F148+НОЯ.24!F148+ДЕК.24!F148</f>
        <v>12380</v>
      </c>
      <c r="G149" s="42">
        <f t="shared" si="11"/>
        <v>3150</v>
      </c>
      <c r="H149" s="20">
        <f>ЯНВ.24!E148</f>
        <v>1050</v>
      </c>
      <c r="I149" s="20">
        <f>ФЕВ.24!E148</f>
        <v>1050</v>
      </c>
      <c r="J149" s="20">
        <f>МАР.24!E148</f>
        <v>1050</v>
      </c>
      <c r="K149" s="43">
        <f t="shared" si="12"/>
        <v>3150</v>
      </c>
      <c r="L149" s="20">
        <f>АПР.24!E148</f>
        <v>1050</v>
      </c>
      <c r="M149" s="44">
        <f>МАЙ.24!E148</f>
        <v>1050</v>
      </c>
      <c r="N149" s="44">
        <f>ИЮН.24!E148</f>
        <v>1050</v>
      </c>
      <c r="O149" s="45">
        <f t="shared" si="13"/>
        <v>3150</v>
      </c>
      <c r="P149" s="44">
        <f>ИЮЛ.24!E148</f>
        <v>1050</v>
      </c>
      <c r="Q149" s="44">
        <f>АВГ.24!E148</f>
        <v>1050</v>
      </c>
      <c r="R149" s="44">
        <f>СЕН.24!E148</f>
        <v>1050</v>
      </c>
      <c r="S149" s="46">
        <f t="shared" si="14"/>
        <v>3150</v>
      </c>
      <c r="T149" s="44">
        <f>ОКТ.24!E148</f>
        <v>1050</v>
      </c>
      <c r="U149" s="44">
        <f>НОЯ.24!E148</f>
        <v>1050</v>
      </c>
      <c r="V149" s="44">
        <f>ДЕК.24!E148</f>
        <v>1050</v>
      </c>
      <c r="W149" s="29"/>
      <c r="X149" s="9"/>
    </row>
    <row r="150" spans="1:24" ht="15.75" x14ac:dyDescent="0.25">
      <c r="A150" s="23"/>
      <c r="B150" s="121">
        <v>143</v>
      </c>
      <c r="C150" s="33" t="s">
        <v>77</v>
      </c>
      <c r="D150" s="54">
        <v>-61206</v>
      </c>
      <c r="E150" s="41">
        <f t="shared" si="10"/>
        <v>-73806</v>
      </c>
      <c r="F150" s="20">
        <f>ЯНВ.24!F149+ФЕВ.24!F149+МАР.24!F149+АПР.24!F149+МАЙ.24!F149+ИЮН.24!F149+ИЮЛ.24!F149+АВГ.24!F149+СЕН.24!F149+ОКТ.24!F149+НОЯ.24!F149+ДЕК.24!F149</f>
        <v>0</v>
      </c>
      <c r="G150" s="42">
        <f t="shared" si="11"/>
        <v>3150</v>
      </c>
      <c r="H150" s="20">
        <f>ЯНВ.24!E149</f>
        <v>1050</v>
      </c>
      <c r="I150" s="20">
        <f>ФЕВ.24!E149</f>
        <v>1050</v>
      </c>
      <c r="J150" s="20">
        <f>МАР.24!E149</f>
        <v>1050</v>
      </c>
      <c r="K150" s="43">
        <f t="shared" si="12"/>
        <v>3150</v>
      </c>
      <c r="L150" s="20">
        <f>АПР.24!E149</f>
        <v>1050</v>
      </c>
      <c r="M150" s="44">
        <f>МАЙ.24!E149</f>
        <v>1050</v>
      </c>
      <c r="N150" s="44">
        <f>ИЮН.24!E149</f>
        <v>1050</v>
      </c>
      <c r="O150" s="45">
        <f t="shared" si="13"/>
        <v>3150</v>
      </c>
      <c r="P150" s="44">
        <f>ИЮЛ.24!E149</f>
        <v>1050</v>
      </c>
      <c r="Q150" s="44">
        <f>АВГ.24!E149</f>
        <v>1050</v>
      </c>
      <c r="R150" s="44">
        <f>СЕН.24!E149</f>
        <v>1050</v>
      </c>
      <c r="S150" s="46">
        <f t="shared" si="14"/>
        <v>3150</v>
      </c>
      <c r="T150" s="44">
        <f>ОКТ.24!E149</f>
        <v>1050</v>
      </c>
      <c r="U150" s="44">
        <f>НОЯ.24!E149</f>
        <v>1050</v>
      </c>
      <c r="V150" s="44">
        <f>ДЕК.24!E149</f>
        <v>1050</v>
      </c>
      <c r="W150" s="29"/>
      <c r="X150" s="9"/>
    </row>
    <row r="151" spans="1:24" ht="15.75" x14ac:dyDescent="0.25">
      <c r="A151" s="23"/>
      <c r="B151" s="121">
        <v>144</v>
      </c>
      <c r="C151" s="33" t="s">
        <v>18</v>
      </c>
      <c r="D151" s="54">
        <v>-58951</v>
      </c>
      <c r="E151" s="41">
        <f t="shared" si="10"/>
        <v>-71551</v>
      </c>
      <c r="F151" s="20">
        <f>ЯНВ.24!F150+ФЕВ.24!F150+МАР.24!F150+АПР.24!F150+МАЙ.24!F150+ИЮН.24!F150+ИЮЛ.24!F150+АВГ.24!F150+СЕН.24!F150+ОКТ.24!F150+НОЯ.24!F150+ДЕК.24!F150</f>
        <v>0</v>
      </c>
      <c r="G151" s="42">
        <f t="shared" si="11"/>
        <v>3150</v>
      </c>
      <c r="H151" s="20">
        <f>ЯНВ.24!E150</f>
        <v>1050</v>
      </c>
      <c r="I151" s="20">
        <f>ФЕВ.24!E150</f>
        <v>1050</v>
      </c>
      <c r="J151" s="20">
        <f>МАР.24!E150</f>
        <v>1050</v>
      </c>
      <c r="K151" s="43">
        <f t="shared" si="12"/>
        <v>3150</v>
      </c>
      <c r="L151" s="20">
        <f>АПР.24!E150</f>
        <v>1050</v>
      </c>
      <c r="M151" s="44">
        <f>МАЙ.24!E150</f>
        <v>1050</v>
      </c>
      <c r="N151" s="44">
        <f>ИЮН.24!E150</f>
        <v>1050</v>
      </c>
      <c r="O151" s="45">
        <f t="shared" si="13"/>
        <v>3150</v>
      </c>
      <c r="P151" s="44">
        <f>ИЮЛ.24!E150</f>
        <v>1050</v>
      </c>
      <c r="Q151" s="44">
        <f>АВГ.24!E150</f>
        <v>1050</v>
      </c>
      <c r="R151" s="44">
        <f>СЕН.24!E150</f>
        <v>1050</v>
      </c>
      <c r="S151" s="46">
        <f t="shared" si="14"/>
        <v>3150</v>
      </c>
      <c r="T151" s="44">
        <f>ОКТ.24!E150</f>
        <v>1050</v>
      </c>
      <c r="U151" s="44">
        <f>НОЯ.24!E150</f>
        <v>1050</v>
      </c>
      <c r="V151" s="44">
        <f>ДЕК.24!E150</f>
        <v>1050</v>
      </c>
      <c r="W151" s="29"/>
      <c r="X151" s="9"/>
    </row>
    <row r="152" spans="1:24" ht="15.75" x14ac:dyDescent="0.25">
      <c r="A152" s="86"/>
      <c r="B152" s="112">
        <v>145</v>
      </c>
      <c r="C152" s="113" t="s">
        <v>78</v>
      </c>
      <c r="D152" s="54">
        <v>835</v>
      </c>
      <c r="E152" s="41">
        <f t="shared" si="10"/>
        <v>-485</v>
      </c>
      <c r="F152" s="20">
        <f>ЯНВ.24!F151+ФЕВ.24!F151+МАР.24!F151+АПР.24!F151+МАЙ.24!F151+ИЮН.24!F151+ИЮЛ.24!F151+АВГ.24!F151+СЕН.24!F151+ОКТ.24!F151+НОЯ.24!F151+ДЕК.24!F151</f>
        <v>11280</v>
      </c>
      <c r="G152" s="42">
        <f t="shared" si="11"/>
        <v>3150</v>
      </c>
      <c r="H152" s="20">
        <f>ЯНВ.24!E151</f>
        <v>1050</v>
      </c>
      <c r="I152" s="20">
        <f>ФЕВ.24!E151</f>
        <v>1050</v>
      </c>
      <c r="J152" s="20">
        <f>МАР.24!E151</f>
        <v>1050</v>
      </c>
      <c r="K152" s="43">
        <f t="shared" si="12"/>
        <v>3150</v>
      </c>
      <c r="L152" s="20">
        <f>АПР.24!E151</f>
        <v>1050</v>
      </c>
      <c r="M152" s="44">
        <f>МАЙ.24!E151</f>
        <v>1050</v>
      </c>
      <c r="N152" s="44">
        <f>ИЮН.24!E151</f>
        <v>1050</v>
      </c>
      <c r="O152" s="45">
        <f t="shared" si="13"/>
        <v>3150</v>
      </c>
      <c r="P152" s="44">
        <f>ИЮЛ.24!E151</f>
        <v>1050</v>
      </c>
      <c r="Q152" s="44">
        <f>АВГ.24!E151</f>
        <v>1050</v>
      </c>
      <c r="R152" s="44">
        <f>СЕН.24!E151</f>
        <v>1050</v>
      </c>
      <c r="S152" s="46">
        <f t="shared" si="14"/>
        <v>3150</v>
      </c>
      <c r="T152" s="44">
        <f>ОКТ.24!E151</f>
        <v>1050</v>
      </c>
      <c r="U152" s="44">
        <f>НОЯ.24!E151</f>
        <v>1050</v>
      </c>
      <c r="V152" s="44">
        <f>ДЕК.24!E151</f>
        <v>1050</v>
      </c>
      <c r="W152" s="29"/>
      <c r="X152" s="9"/>
    </row>
    <row r="153" spans="1:24" ht="15.75" x14ac:dyDescent="0.25">
      <c r="A153" s="110"/>
      <c r="B153" s="128" t="s">
        <v>134</v>
      </c>
      <c r="C153" s="116" t="s">
        <v>135</v>
      </c>
      <c r="D153" s="111">
        <v>8900</v>
      </c>
      <c r="E153" s="41">
        <f t="shared" si="10"/>
        <v>4600</v>
      </c>
      <c r="F153" s="20">
        <f>ЯНВ.24!F152+ФЕВ.24!F152+МАР.24!F152+АПР.24!F152+МАЙ.24!F152+ИЮН.24!F152+ИЮЛ.24!F152+АВГ.24!F152+СЕН.24!F152+ОКТ.24!F152+НОЯ.24!F152+ДЕК.24!F152</f>
        <v>8300</v>
      </c>
      <c r="G153" s="42">
        <f t="shared" si="11"/>
        <v>3150</v>
      </c>
      <c r="H153" s="20">
        <f>ЯНВ.24!E152</f>
        <v>1050</v>
      </c>
      <c r="I153" s="20">
        <f>ФЕВ.24!E152</f>
        <v>1050</v>
      </c>
      <c r="J153" s="20">
        <f>МАР.24!E152</f>
        <v>1050</v>
      </c>
      <c r="K153" s="43">
        <f t="shared" si="12"/>
        <v>3150</v>
      </c>
      <c r="L153" s="20">
        <f>АПР.24!E152</f>
        <v>1050</v>
      </c>
      <c r="M153" s="44">
        <f>МАЙ.24!E152</f>
        <v>1050</v>
      </c>
      <c r="N153" s="44">
        <f>ИЮН.24!E152</f>
        <v>1050</v>
      </c>
      <c r="O153" s="45">
        <f t="shared" si="13"/>
        <v>3150</v>
      </c>
      <c r="P153" s="44">
        <f>ИЮЛ.24!E152</f>
        <v>1050</v>
      </c>
      <c r="Q153" s="44">
        <f>АВГ.24!E152</f>
        <v>1050</v>
      </c>
      <c r="R153" s="44">
        <f>СЕН.24!E152</f>
        <v>1050</v>
      </c>
      <c r="S153" s="46">
        <f t="shared" si="14"/>
        <v>3150</v>
      </c>
      <c r="T153" s="44">
        <f>ОКТ.24!E152</f>
        <v>1050</v>
      </c>
      <c r="U153" s="44">
        <f>НОЯ.24!E152</f>
        <v>1050</v>
      </c>
      <c r="V153" s="44">
        <f>ДЕК.24!E152</f>
        <v>1050</v>
      </c>
      <c r="W153" s="29"/>
      <c r="X153" s="9"/>
    </row>
    <row r="154" spans="1:24" ht="15.75" x14ac:dyDescent="0.25">
      <c r="A154" s="110"/>
      <c r="B154" s="129"/>
      <c r="C154" s="116" t="s">
        <v>135</v>
      </c>
      <c r="D154" s="111">
        <v>-12440</v>
      </c>
      <c r="E154" s="41">
        <f t="shared" ref="E154:E221" si="19">F154-G154-K154-O154-S154+D154</f>
        <v>-4600</v>
      </c>
      <c r="F154" s="20">
        <f>ЯНВ.24!F153+ФЕВ.24!F153+МАР.24!F153+АПР.24!F153+МАЙ.24!F153+ИЮН.24!F153+ИЮЛ.24!F153+АВГ.24!F153+СЕН.24!F153+ОКТ.24!F153+НОЯ.24!F153+ДЕК.24!F153</f>
        <v>20440</v>
      </c>
      <c r="G154" s="42">
        <f t="shared" ref="G154:G221" si="20">H154+I154+J154</f>
        <v>3150</v>
      </c>
      <c r="H154" s="20">
        <f>ЯНВ.24!E153</f>
        <v>1050</v>
      </c>
      <c r="I154" s="20">
        <f>ФЕВ.24!E153</f>
        <v>1050</v>
      </c>
      <c r="J154" s="20">
        <f>МАР.24!E153</f>
        <v>1050</v>
      </c>
      <c r="K154" s="43">
        <f t="shared" ref="K154:K221" si="21">SUM(L154:N154)</f>
        <v>3150</v>
      </c>
      <c r="L154" s="20">
        <f>АПР.24!E153</f>
        <v>1050</v>
      </c>
      <c r="M154" s="44">
        <f>МАЙ.24!E153</f>
        <v>1050</v>
      </c>
      <c r="N154" s="44">
        <f>ИЮН.24!E153</f>
        <v>1050</v>
      </c>
      <c r="O154" s="45">
        <f t="shared" ref="O154:O221" si="22">P154+Q154+R154</f>
        <v>3150</v>
      </c>
      <c r="P154" s="44">
        <f>ИЮЛ.24!E153</f>
        <v>1050</v>
      </c>
      <c r="Q154" s="44">
        <f>АВГ.24!E153</f>
        <v>1050</v>
      </c>
      <c r="R154" s="44">
        <f>СЕН.24!E153</f>
        <v>1050</v>
      </c>
      <c r="S154" s="46">
        <f t="shared" ref="S154:S221" si="23">T154+U154+V154</f>
        <v>3150</v>
      </c>
      <c r="T154" s="44">
        <f>ОКТ.24!E153</f>
        <v>1050</v>
      </c>
      <c r="U154" s="44">
        <f>НОЯ.24!E153</f>
        <v>1050</v>
      </c>
      <c r="V154" s="44">
        <f>ДЕК.24!E153</f>
        <v>1050</v>
      </c>
      <c r="W154" s="29"/>
      <c r="X154" s="9"/>
    </row>
    <row r="155" spans="1:24" ht="15.75" x14ac:dyDescent="0.25">
      <c r="A155" s="40"/>
      <c r="B155" s="114">
        <v>148</v>
      </c>
      <c r="C155" s="115" t="s">
        <v>79</v>
      </c>
      <c r="D155" s="54">
        <v>-61206</v>
      </c>
      <c r="E155" s="41">
        <f t="shared" si="19"/>
        <v>-73806</v>
      </c>
      <c r="F155" s="20">
        <f>ЯНВ.24!F154+ФЕВ.24!F154+МАР.24!F154+АПР.24!F154+МАЙ.24!F154+ИЮН.24!F154+ИЮЛ.24!F154+АВГ.24!F154+СЕН.24!F154+ОКТ.24!F154+НОЯ.24!F154+ДЕК.24!F154</f>
        <v>0</v>
      </c>
      <c r="G155" s="42">
        <f t="shared" si="20"/>
        <v>3150</v>
      </c>
      <c r="H155" s="20">
        <f>ЯНВ.24!E154</f>
        <v>1050</v>
      </c>
      <c r="I155" s="20">
        <f>ФЕВ.24!E154</f>
        <v>1050</v>
      </c>
      <c r="J155" s="20">
        <f>МАР.24!E154</f>
        <v>1050</v>
      </c>
      <c r="K155" s="43">
        <f t="shared" si="21"/>
        <v>3150</v>
      </c>
      <c r="L155" s="20">
        <f>АПР.24!E154</f>
        <v>1050</v>
      </c>
      <c r="M155" s="44">
        <f>МАЙ.24!E154</f>
        <v>1050</v>
      </c>
      <c r="N155" s="44">
        <f>ИЮН.24!E154</f>
        <v>1050</v>
      </c>
      <c r="O155" s="45">
        <f t="shared" si="22"/>
        <v>3150</v>
      </c>
      <c r="P155" s="44">
        <f>ИЮЛ.24!E154</f>
        <v>1050</v>
      </c>
      <c r="Q155" s="44">
        <f>АВГ.24!E154</f>
        <v>1050</v>
      </c>
      <c r="R155" s="44">
        <f>СЕН.24!E154</f>
        <v>1050</v>
      </c>
      <c r="S155" s="46">
        <f t="shared" si="23"/>
        <v>3150</v>
      </c>
      <c r="T155" s="44">
        <f>ОКТ.24!E154</f>
        <v>1050</v>
      </c>
      <c r="U155" s="44">
        <f>НОЯ.24!E154</f>
        <v>1050</v>
      </c>
      <c r="V155" s="44">
        <f>ДЕК.24!E154</f>
        <v>1050</v>
      </c>
      <c r="W155" s="29"/>
      <c r="X155" s="9"/>
    </row>
    <row r="156" spans="1:24" ht="15.75" x14ac:dyDescent="0.25">
      <c r="A156" s="86"/>
      <c r="B156" s="121">
        <v>149</v>
      </c>
      <c r="C156" s="33" t="s">
        <v>207</v>
      </c>
      <c r="D156" s="54"/>
      <c r="E156" s="41">
        <f t="shared" si="19"/>
        <v>-1050</v>
      </c>
      <c r="F156" s="20">
        <f>ЯНВ.24!F155+ФЕВ.24!F155+МАР.24!F155+АПР.24!F155+МАЙ.24!F155+ИЮН.24!F155+ИЮЛ.24!F155+АВГ.24!F155+СЕН.24!F155+ОКТ.24!F155+НОЯ.24!F155+ДЕК.24!F155</f>
        <v>11550</v>
      </c>
      <c r="G156" s="42">
        <f t="shared" si="20"/>
        <v>3150</v>
      </c>
      <c r="H156" s="20">
        <f>ЯНВ.24!E155</f>
        <v>1050</v>
      </c>
      <c r="I156" s="20">
        <f>ФЕВ.24!E155</f>
        <v>1050</v>
      </c>
      <c r="J156" s="20">
        <f>МАР.24!E155</f>
        <v>1050</v>
      </c>
      <c r="K156" s="43">
        <f t="shared" si="21"/>
        <v>3150</v>
      </c>
      <c r="L156" s="20">
        <f>АПР.24!E155</f>
        <v>1050</v>
      </c>
      <c r="M156" s="44">
        <f>МАЙ.24!E155</f>
        <v>1050</v>
      </c>
      <c r="N156" s="44">
        <f>ИЮН.24!E155</f>
        <v>1050</v>
      </c>
      <c r="O156" s="45">
        <f t="shared" si="22"/>
        <v>3150</v>
      </c>
      <c r="P156" s="44">
        <f>ИЮЛ.24!E155</f>
        <v>1050</v>
      </c>
      <c r="Q156" s="44">
        <f>АВГ.24!E155</f>
        <v>1050</v>
      </c>
      <c r="R156" s="44">
        <f>СЕН.24!E155</f>
        <v>1050</v>
      </c>
      <c r="S156" s="46">
        <f t="shared" si="23"/>
        <v>3150</v>
      </c>
      <c r="T156" s="44">
        <f>ОКТ.24!E155</f>
        <v>1050</v>
      </c>
      <c r="U156" s="44">
        <f>НОЯ.24!E155</f>
        <v>1050</v>
      </c>
      <c r="V156" s="44">
        <f>ДЕК.24!E155</f>
        <v>1050</v>
      </c>
      <c r="W156" s="29"/>
      <c r="X156" s="9"/>
    </row>
    <row r="157" spans="1:24" ht="15.75" x14ac:dyDescent="0.25">
      <c r="A157" s="23"/>
      <c r="B157" s="121">
        <v>150</v>
      </c>
      <c r="C157" s="33" t="s">
        <v>34</v>
      </c>
      <c r="D157" s="54">
        <v>1700</v>
      </c>
      <c r="E157" s="41">
        <f t="shared" si="19"/>
        <v>2600</v>
      </c>
      <c r="F157" s="20">
        <f>ЯНВ.24!F156+ФЕВ.24!F156+МАР.24!F156+АПР.24!F156+МАЙ.24!F156+ИЮН.24!F156+ИЮЛ.24!F156+АВГ.24!F156+СЕН.24!F156+ОКТ.24!F156+НОЯ.24!F156+ДЕК.24!F156</f>
        <v>13500</v>
      </c>
      <c r="G157" s="42">
        <f t="shared" si="20"/>
        <v>3150</v>
      </c>
      <c r="H157" s="20">
        <f>ЯНВ.24!E156</f>
        <v>1050</v>
      </c>
      <c r="I157" s="20">
        <f>ФЕВ.24!E156</f>
        <v>1050</v>
      </c>
      <c r="J157" s="20">
        <f>МАР.24!E156</f>
        <v>1050</v>
      </c>
      <c r="K157" s="43">
        <f t="shared" si="21"/>
        <v>3150</v>
      </c>
      <c r="L157" s="20">
        <f>АПР.24!E156</f>
        <v>1050</v>
      </c>
      <c r="M157" s="44">
        <f>МАЙ.24!E156</f>
        <v>1050</v>
      </c>
      <c r="N157" s="44">
        <f>ИЮН.24!E156</f>
        <v>1050</v>
      </c>
      <c r="O157" s="45">
        <f t="shared" si="22"/>
        <v>3150</v>
      </c>
      <c r="P157" s="44">
        <f>ИЮЛ.24!E156</f>
        <v>1050</v>
      </c>
      <c r="Q157" s="44">
        <f>АВГ.24!E156</f>
        <v>1050</v>
      </c>
      <c r="R157" s="44">
        <f>СЕН.24!E156</f>
        <v>1050</v>
      </c>
      <c r="S157" s="46">
        <f t="shared" si="23"/>
        <v>3150</v>
      </c>
      <c r="T157" s="44">
        <f>ОКТ.24!E156</f>
        <v>1050</v>
      </c>
      <c r="U157" s="44">
        <f>НОЯ.24!E156</f>
        <v>1050</v>
      </c>
      <c r="V157" s="44">
        <f>ДЕК.24!E156</f>
        <v>1050</v>
      </c>
      <c r="W157" s="29"/>
      <c r="X157" s="9"/>
    </row>
    <row r="158" spans="1:24" ht="15.75" x14ac:dyDescent="0.25">
      <c r="A158" s="23"/>
      <c r="B158" s="121">
        <v>151</v>
      </c>
      <c r="C158" s="33" t="s">
        <v>80</v>
      </c>
      <c r="D158" s="54">
        <v>-7740</v>
      </c>
      <c r="E158" s="41">
        <f t="shared" si="19"/>
        <v>-3150</v>
      </c>
      <c r="F158" s="20">
        <f>ЯНВ.24!F157+ФЕВ.24!F157+МАР.24!F157+АПР.24!F157+МАЙ.24!F157+ИЮН.24!F157+ИЮЛ.24!F157+АВГ.24!F157+СЕН.24!F157+ОКТ.24!F157+НОЯ.24!F157+ДЕК.24!F157</f>
        <v>17190</v>
      </c>
      <c r="G158" s="42">
        <f t="shared" si="20"/>
        <v>3150</v>
      </c>
      <c r="H158" s="20">
        <f>ЯНВ.24!E157</f>
        <v>1050</v>
      </c>
      <c r="I158" s="20">
        <f>ФЕВ.24!E157</f>
        <v>1050</v>
      </c>
      <c r="J158" s="20">
        <f>МАР.24!E157</f>
        <v>1050</v>
      </c>
      <c r="K158" s="43">
        <f t="shared" si="21"/>
        <v>3150</v>
      </c>
      <c r="L158" s="20">
        <f>АПР.24!E157</f>
        <v>1050</v>
      </c>
      <c r="M158" s="44">
        <f>МАЙ.24!E157</f>
        <v>1050</v>
      </c>
      <c r="N158" s="44">
        <f>ИЮН.24!E157</f>
        <v>1050</v>
      </c>
      <c r="O158" s="45">
        <f t="shared" si="22"/>
        <v>3150</v>
      </c>
      <c r="P158" s="44">
        <f>ИЮЛ.24!E157</f>
        <v>1050</v>
      </c>
      <c r="Q158" s="44">
        <f>АВГ.24!E157</f>
        <v>1050</v>
      </c>
      <c r="R158" s="44">
        <f>СЕН.24!E157</f>
        <v>1050</v>
      </c>
      <c r="S158" s="46">
        <f t="shared" si="23"/>
        <v>3150</v>
      </c>
      <c r="T158" s="44">
        <f>ОКТ.24!E157</f>
        <v>1050</v>
      </c>
      <c r="U158" s="44">
        <f>НОЯ.24!E157</f>
        <v>1050</v>
      </c>
      <c r="V158" s="44">
        <f>ДЕК.24!E157</f>
        <v>1050</v>
      </c>
      <c r="W158" s="29"/>
      <c r="X158" s="9"/>
    </row>
    <row r="159" spans="1:24" ht="15.75" x14ac:dyDescent="0.25">
      <c r="A159" s="23"/>
      <c r="B159" s="121">
        <v>152</v>
      </c>
      <c r="C159" s="33" t="s">
        <v>81</v>
      </c>
      <c r="D159" s="54">
        <v>3574</v>
      </c>
      <c r="E159" s="41">
        <f t="shared" si="19"/>
        <v>2494</v>
      </c>
      <c r="F159" s="20">
        <f>ЯНВ.24!F158+ФЕВ.24!F158+МАР.24!F158+АПР.24!F158+МАЙ.24!F158+ИЮН.24!F158+ИЮЛ.24!F158+АВГ.24!F158+СЕН.24!F158+ОКТ.24!F158+НОЯ.24!F158+ДЕК.24!F158</f>
        <v>11520</v>
      </c>
      <c r="G159" s="42">
        <f t="shared" si="20"/>
        <v>3150</v>
      </c>
      <c r="H159" s="20">
        <f>ЯНВ.24!E158</f>
        <v>1050</v>
      </c>
      <c r="I159" s="20">
        <f>ФЕВ.24!E158</f>
        <v>1050</v>
      </c>
      <c r="J159" s="20">
        <f>МАР.24!E158</f>
        <v>1050</v>
      </c>
      <c r="K159" s="43">
        <f t="shared" si="21"/>
        <v>3150</v>
      </c>
      <c r="L159" s="20">
        <f>АПР.24!E158</f>
        <v>1050</v>
      </c>
      <c r="M159" s="44">
        <f>МАЙ.24!E158</f>
        <v>1050</v>
      </c>
      <c r="N159" s="44">
        <f>ИЮН.24!E158</f>
        <v>1050</v>
      </c>
      <c r="O159" s="45">
        <f t="shared" si="22"/>
        <v>3150</v>
      </c>
      <c r="P159" s="44">
        <f>ИЮЛ.24!E158</f>
        <v>1050</v>
      </c>
      <c r="Q159" s="44">
        <f>АВГ.24!E158</f>
        <v>1050</v>
      </c>
      <c r="R159" s="44">
        <f>СЕН.24!E158</f>
        <v>1050</v>
      </c>
      <c r="S159" s="46">
        <f t="shared" si="23"/>
        <v>3150</v>
      </c>
      <c r="T159" s="44">
        <f>ОКТ.24!E158</f>
        <v>1050</v>
      </c>
      <c r="U159" s="44">
        <f>НОЯ.24!E158</f>
        <v>1050</v>
      </c>
      <c r="V159" s="44">
        <f>ДЕК.24!E158</f>
        <v>1050</v>
      </c>
      <c r="W159" s="29"/>
      <c r="X159" s="9"/>
    </row>
    <row r="160" spans="1:24" ht="15.75" x14ac:dyDescent="0.25">
      <c r="A160" s="23"/>
      <c r="B160" s="121">
        <v>153</v>
      </c>
      <c r="C160" s="33" t="s">
        <v>82</v>
      </c>
      <c r="D160" s="54">
        <v>-960</v>
      </c>
      <c r="E160" s="41">
        <f t="shared" si="19"/>
        <v>-960</v>
      </c>
      <c r="F160" s="20">
        <f>ЯНВ.24!F159+ФЕВ.24!F159+МАР.24!F159+АПР.24!F159+МАЙ.24!F159+ИЮН.24!F159+ИЮЛ.24!F159+АВГ.24!F159+СЕН.24!F159+ОКТ.24!F159+НОЯ.24!F159+ДЕК.24!F159</f>
        <v>12600</v>
      </c>
      <c r="G160" s="42">
        <f t="shared" si="20"/>
        <v>3150</v>
      </c>
      <c r="H160" s="20">
        <f>ЯНВ.24!E159</f>
        <v>1050</v>
      </c>
      <c r="I160" s="20">
        <f>ФЕВ.24!E159</f>
        <v>1050</v>
      </c>
      <c r="J160" s="20">
        <f>МАР.24!E159</f>
        <v>1050</v>
      </c>
      <c r="K160" s="43">
        <f t="shared" si="21"/>
        <v>3150</v>
      </c>
      <c r="L160" s="20">
        <f>АПР.24!E159</f>
        <v>1050</v>
      </c>
      <c r="M160" s="44">
        <f>МАЙ.24!E159</f>
        <v>1050</v>
      </c>
      <c r="N160" s="44">
        <f>ИЮН.24!E159</f>
        <v>1050</v>
      </c>
      <c r="O160" s="45">
        <f t="shared" si="22"/>
        <v>3150</v>
      </c>
      <c r="P160" s="44">
        <f>ИЮЛ.24!E159</f>
        <v>1050</v>
      </c>
      <c r="Q160" s="44">
        <f>АВГ.24!E159</f>
        <v>1050</v>
      </c>
      <c r="R160" s="44">
        <f>СЕН.24!E159</f>
        <v>1050</v>
      </c>
      <c r="S160" s="46">
        <f t="shared" si="23"/>
        <v>3150</v>
      </c>
      <c r="T160" s="44">
        <f>ОКТ.24!E159</f>
        <v>1050</v>
      </c>
      <c r="U160" s="44">
        <f>НОЯ.24!E159</f>
        <v>1050</v>
      </c>
      <c r="V160" s="44">
        <f>ДЕК.24!E159</f>
        <v>1050</v>
      </c>
      <c r="W160" s="29"/>
      <c r="X160" s="9"/>
    </row>
    <row r="161" spans="1:24" ht="15.75" x14ac:dyDescent="0.25">
      <c r="A161" s="23"/>
      <c r="B161" s="121">
        <v>154</v>
      </c>
      <c r="C161" s="33"/>
      <c r="D161" s="54">
        <v>0</v>
      </c>
      <c r="E161" s="41">
        <f t="shared" si="19"/>
        <v>0</v>
      </c>
      <c r="F161" s="20">
        <f>ЯНВ.24!F160+ФЕВ.24!F160+МАР.24!F160+АПР.24!F160+МАЙ.24!F160+ИЮН.24!F160+ИЮЛ.24!F160+АВГ.24!F160+СЕН.24!F160+ОКТ.24!F160+НОЯ.24!F160+ДЕК.24!F160</f>
        <v>0</v>
      </c>
      <c r="G161" s="42">
        <f t="shared" si="20"/>
        <v>0</v>
      </c>
      <c r="H161" s="20">
        <f>ЯНВ.24!E160</f>
        <v>0</v>
      </c>
      <c r="I161" s="20">
        <f>ФЕВ.24!E160</f>
        <v>0</v>
      </c>
      <c r="J161" s="20">
        <f>МАР.24!E160</f>
        <v>0</v>
      </c>
      <c r="K161" s="43">
        <f t="shared" si="21"/>
        <v>0</v>
      </c>
      <c r="L161" s="20">
        <f>АПР.24!E160</f>
        <v>0</v>
      </c>
      <c r="M161" s="44">
        <f>МАЙ.24!E160</f>
        <v>0</v>
      </c>
      <c r="N161" s="44">
        <f>ИЮН.24!E160</f>
        <v>0</v>
      </c>
      <c r="O161" s="45">
        <f t="shared" si="22"/>
        <v>0</v>
      </c>
      <c r="P161" s="44">
        <f>ИЮЛ.24!E160</f>
        <v>0</v>
      </c>
      <c r="Q161" s="44">
        <f>АВГ.24!E160</f>
        <v>0</v>
      </c>
      <c r="R161" s="44">
        <f>СЕН.24!E160</f>
        <v>0</v>
      </c>
      <c r="S161" s="46">
        <f t="shared" si="23"/>
        <v>0</v>
      </c>
      <c r="T161" s="44">
        <f>ОКТ.24!E160</f>
        <v>0</v>
      </c>
      <c r="U161" s="44">
        <f>НОЯ.24!E160</f>
        <v>0</v>
      </c>
      <c r="V161" s="44">
        <f>ДЕК.24!E160</f>
        <v>0</v>
      </c>
      <c r="W161" s="29"/>
      <c r="X161" s="9"/>
    </row>
    <row r="162" spans="1:24" ht="15.75" x14ac:dyDescent="0.25">
      <c r="A162" s="23"/>
      <c r="B162" s="121">
        <v>155</v>
      </c>
      <c r="C162" s="33"/>
      <c r="D162" s="54">
        <v>0</v>
      </c>
      <c r="E162" s="41">
        <f t="shared" si="19"/>
        <v>0</v>
      </c>
      <c r="F162" s="20">
        <f>ЯНВ.24!F161+ФЕВ.24!F161+МАР.24!F161+АПР.24!F161+МАЙ.24!F161+ИЮН.24!F161+ИЮЛ.24!F161+АВГ.24!F161+СЕН.24!F161+ОКТ.24!F161+НОЯ.24!F161+ДЕК.24!F161</f>
        <v>0</v>
      </c>
      <c r="G162" s="42">
        <f t="shared" si="20"/>
        <v>0</v>
      </c>
      <c r="H162" s="20">
        <f>ЯНВ.24!E161</f>
        <v>0</v>
      </c>
      <c r="I162" s="20">
        <f>ФЕВ.24!E161</f>
        <v>0</v>
      </c>
      <c r="J162" s="20">
        <f>МАР.24!E161</f>
        <v>0</v>
      </c>
      <c r="K162" s="43">
        <f t="shared" si="21"/>
        <v>0</v>
      </c>
      <c r="L162" s="20">
        <f>АПР.24!E161</f>
        <v>0</v>
      </c>
      <c r="M162" s="44">
        <f>МАЙ.24!E161</f>
        <v>0</v>
      </c>
      <c r="N162" s="44">
        <f>ИЮН.24!E161</f>
        <v>0</v>
      </c>
      <c r="O162" s="45">
        <f t="shared" si="22"/>
        <v>0</v>
      </c>
      <c r="P162" s="44">
        <f>ИЮЛ.24!E161</f>
        <v>0</v>
      </c>
      <c r="Q162" s="44">
        <f>АВГ.24!E161</f>
        <v>0</v>
      </c>
      <c r="R162" s="44">
        <f>СЕН.24!E161</f>
        <v>0</v>
      </c>
      <c r="S162" s="46">
        <f t="shared" si="23"/>
        <v>0</v>
      </c>
      <c r="T162" s="44">
        <f>ОКТ.24!E161</f>
        <v>0</v>
      </c>
      <c r="U162" s="44">
        <f>НОЯ.24!E161</f>
        <v>0</v>
      </c>
      <c r="V162" s="44">
        <f>ДЕК.24!E161</f>
        <v>0</v>
      </c>
      <c r="W162" s="29"/>
      <c r="X162" s="9"/>
    </row>
    <row r="163" spans="1:24" ht="15.75" x14ac:dyDescent="0.25">
      <c r="A163" s="23"/>
      <c r="B163" s="121">
        <v>156</v>
      </c>
      <c r="C163" s="33"/>
      <c r="D163" s="54">
        <v>0</v>
      </c>
      <c r="E163" s="41">
        <f t="shared" si="19"/>
        <v>0</v>
      </c>
      <c r="F163" s="20">
        <f>ЯНВ.24!F162+ФЕВ.24!F162+МАР.24!F162+АПР.24!F162+МАЙ.24!F162+ИЮН.24!F162+ИЮЛ.24!F162+АВГ.24!F162+СЕН.24!F162+ОКТ.24!F162+НОЯ.24!F162+ДЕК.24!F162</f>
        <v>0</v>
      </c>
      <c r="G163" s="42">
        <f t="shared" si="20"/>
        <v>0</v>
      </c>
      <c r="H163" s="20">
        <f>ЯНВ.24!E162</f>
        <v>0</v>
      </c>
      <c r="I163" s="20">
        <f>ФЕВ.24!E162</f>
        <v>0</v>
      </c>
      <c r="J163" s="20">
        <f>МАР.24!E162</f>
        <v>0</v>
      </c>
      <c r="K163" s="43">
        <f t="shared" si="21"/>
        <v>0</v>
      </c>
      <c r="L163" s="20">
        <f>АПР.24!E162</f>
        <v>0</v>
      </c>
      <c r="M163" s="44">
        <f>МАЙ.24!E162</f>
        <v>0</v>
      </c>
      <c r="N163" s="44">
        <f>ИЮН.24!E162</f>
        <v>0</v>
      </c>
      <c r="O163" s="45">
        <f t="shared" si="22"/>
        <v>0</v>
      </c>
      <c r="P163" s="44">
        <f>ИЮЛ.24!E162</f>
        <v>0</v>
      </c>
      <c r="Q163" s="44">
        <f>АВГ.24!E162</f>
        <v>0</v>
      </c>
      <c r="R163" s="44">
        <f>СЕН.24!E162</f>
        <v>0</v>
      </c>
      <c r="S163" s="46">
        <f t="shared" si="23"/>
        <v>0</v>
      </c>
      <c r="T163" s="44">
        <f>ОКТ.24!E162</f>
        <v>0</v>
      </c>
      <c r="U163" s="44">
        <f>НОЯ.24!E162</f>
        <v>0</v>
      </c>
      <c r="V163" s="44">
        <f>ДЕК.24!E162</f>
        <v>0</v>
      </c>
      <c r="W163" s="29"/>
      <c r="X163" s="9"/>
    </row>
    <row r="164" spans="1:24" ht="15.75" x14ac:dyDescent="0.25">
      <c r="A164" s="23"/>
      <c r="B164" s="121">
        <v>157</v>
      </c>
      <c r="C164" s="33" t="s">
        <v>161</v>
      </c>
      <c r="D164" s="54">
        <v>-3040</v>
      </c>
      <c r="E164" s="41">
        <f t="shared" si="19"/>
        <v>-8400</v>
      </c>
      <c r="F164" s="20">
        <f>ЯНВ.24!F163+ФЕВ.24!F163+МАР.24!F163+АПР.24!F163+МАЙ.24!F163+ИЮН.24!F163+ИЮЛ.24!F163+АВГ.24!F163+СЕН.24!F163+ОКТ.24!F163+НОЯ.24!F163+ДЕК.24!F163</f>
        <v>7240</v>
      </c>
      <c r="G164" s="42">
        <f t="shared" si="20"/>
        <v>3150</v>
      </c>
      <c r="H164" s="20">
        <f>ЯНВ.24!E163</f>
        <v>1050</v>
      </c>
      <c r="I164" s="20">
        <f>ФЕВ.24!E163</f>
        <v>1050</v>
      </c>
      <c r="J164" s="20">
        <f>МАР.24!E163</f>
        <v>1050</v>
      </c>
      <c r="K164" s="43">
        <f t="shared" si="21"/>
        <v>3150</v>
      </c>
      <c r="L164" s="20">
        <f>АПР.24!E163</f>
        <v>1050</v>
      </c>
      <c r="M164" s="44">
        <f>МАЙ.24!E163</f>
        <v>1050</v>
      </c>
      <c r="N164" s="44">
        <f>ИЮН.24!E163</f>
        <v>1050</v>
      </c>
      <c r="O164" s="45">
        <f t="shared" si="22"/>
        <v>3150</v>
      </c>
      <c r="P164" s="44">
        <f>ИЮЛ.24!E163</f>
        <v>1050</v>
      </c>
      <c r="Q164" s="44">
        <f>АВГ.24!E163</f>
        <v>1050</v>
      </c>
      <c r="R164" s="44">
        <f>СЕН.24!E163</f>
        <v>1050</v>
      </c>
      <c r="S164" s="46">
        <f t="shared" si="23"/>
        <v>3150</v>
      </c>
      <c r="T164" s="44">
        <f>ОКТ.24!E163</f>
        <v>1050</v>
      </c>
      <c r="U164" s="44">
        <f>НОЯ.24!E163</f>
        <v>1050</v>
      </c>
      <c r="V164" s="44">
        <f>ДЕК.24!E163</f>
        <v>1050</v>
      </c>
      <c r="W164" s="29"/>
      <c r="X164" s="9"/>
    </row>
    <row r="165" spans="1:24" ht="15.75" x14ac:dyDescent="0.25">
      <c r="A165" s="23"/>
      <c r="B165" s="121">
        <v>158</v>
      </c>
      <c r="C165" s="33"/>
      <c r="D165" s="54">
        <v>0</v>
      </c>
      <c r="E165" s="41">
        <f t="shared" si="19"/>
        <v>0</v>
      </c>
      <c r="F165" s="20">
        <f>ЯНВ.24!F164+ФЕВ.24!F164+МАР.24!F164+АПР.24!F164+МАЙ.24!F164+ИЮН.24!F164+ИЮЛ.24!F164+АВГ.24!F164+СЕН.24!F164+ОКТ.24!F164+НОЯ.24!F164+ДЕК.24!F164</f>
        <v>0</v>
      </c>
      <c r="G165" s="42">
        <f t="shared" si="20"/>
        <v>0</v>
      </c>
      <c r="H165" s="20">
        <f>ЯНВ.24!E164</f>
        <v>0</v>
      </c>
      <c r="I165" s="20">
        <f>ФЕВ.24!E164</f>
        <v>0</v>
      </c>
      <c r="J165" s="20">
        <f>МАР.24!E164</f>
        <v>0</v>
      </c>
      <c r="K165" s="43">
        <f t="shared" si="21"/>
        <v>0</v>
      </c>
      <c r="L165" s="20">
        <f>АПР.24!E164</f>
        <v>0</v>
      </c>
      <c r="M165" s="44">
        <f>МАЙ.24!E164</f>
        <v>0</v>
      </c>
      <c r="N165" s="44">
        <f>ИЮН.24!E164</f>
        <v>0</v>
      </c>
      <c r="O165" s="45">
        <f t="shared" si="22"/>
        <v>0</v>
      </c>
      <c r="P165" s="44">
        <f>ИЮЛ.24!E164</f>
        <v>0</v>
      </c>
      <c r="Q165" s="44">
        <f>АВГ.24!E164</f>
        <v>0</v>
      </c>
      <c r="R165" s="44">
        <f>СЕН.24!E164</f>
        <v>0</v>
      </c>
      <c r="S165" s="46">
        <f t="shared" si="23"/>
        <v>0</v>
      </c>
      <c r="T165" s="44">
        <f>ОКТ.24!E164</f>
        <v>0</v>
      </c>
      <c r="U165" s="44">
        <f>НОЯ.24!E164</f>
        <v>0</v>
      </c>
      <c r="V165" s="44">
        <f>ДЕК.24!E164</f>
        <v>0</v>
      </c>
      <c r="W165" s="29"/>
      <c r="X165" s="9"/>
    </row>
    <row r="166" spans="1:24" ht="15.75" x14ac:dyDescent="0.25">
      <c r="A166" s="23"/>
      <c r="B166" s="121">
        <v>159</v>
      </c>
      <c r="C166" s="33"/>
      <c r="D166" s="54">
        <v>0</v>
      </c>
      <c r="E166" s="41">
        <f t="shared" si="19"/>
        <v>0</v>
      </c>
      <c r="F166" s="20">
        <f>ЯНВ.24!F165+ФЕВ.24!F165+МАР.24!F165+АПР.24!F165+МАЙ.24!F165+ИЮН.24!F165+ИЮЛ.24!F165+АВГ.24!F165+СЕН.24!F165+ОКТ.24!F165+НОЯ.24!F165+ДЕК.24!F165</f>
        <v>0</v>
      </c>
      <c r="G166" s="42">
        <f t="shared" si="20"/>
        <v>0</v>
      </c>
      <c r="H166" s="20">
        <f>ЯНВ.24!E165</f>
        <v>0</v>
      </c>
      <c r="I166" s="20">
        <f>ФЕВ.24!E165</f>
        <v>0</v>
      </c>
      <c r="J166" s="20">
        <f>МАР.24!E165</f>
        <v>0</v>
      </c>
      <c r="K166" s="43">
        <f t="shared" si="21"/>
        <v>0</v>
      </c>
      <c r="L166" s="20">
        <f>АПР.24!E165</f>
        <v>0</v>
      </c>
      <c r="M166" s="44">
        <f>МАЙ.24!E165</f>
        <v>0</v>
      </c>
      <c r="N166" s="44">
        <f>ИЮН.24!E165</f>
        <v>0</v>
      </c>
      <c r="O166" s="45">
        <f t="shared" si="22"/>
        <v>0</v>
      </c>
      <c r="P166" s="44">
        <f>ИЮЛ.24!E165</f>
        <v>0</v>
      </c>
      <c r="Q166" s="44">
        <f>АВГ.24!E165</f>
        <v>0</v>
      </c>
      <c r="R166" s="44">
        <f>СЕН.24!E165</f>
        <v>0</v>
      </c>
      <c r="S166" s="46">
        <f t="shared" si="23"/>
        <v>0</v>
      </c>
      <c r="T166" s="44">
        <f>ОКТ.24!E165</f>
        <v>0</v>
      </c>
      <c r="U166" s="44">
        <f>НОЯ.24!E165</f>
        <v>0</v>
      </c>
      <c r="V166" s="44">
        <f>ДЕК.24!E165</f>
        <v>0</v>
      </c>
      <c r="W166" s="29"/>
      <c r="X166" s="9"/>
    </row>
    <row r="167" spans="1:24" ht="15.75" x14ac:dyDescent="0.25">
      <c r="A167" s="23"/>
      <c r="B167" s="121">
        <v>160</v>
      </c>
      <c r="C167" s="33"/>
      <c r="D167" s="54">
        <v>0</v>
      </c>
      <c r="E167" s="41">
        <f t="shared" si="19"/>
        <v>0</v>
      </c>
      <c r="F167" s="20">
        <f>ЯНВ.24!F166+ФЕВ.24!F166+МАР.24!F166+АПР.24!F166+МАЙ.24!F166+ИЮН.24!F166+ИЮЛ.24!F166+АВГ.24!F166+СЕН.24!F166+ОКТ.24!F166+НОЯ.24!F166+ДЕК.24!F166</f>
        <v>0</v>
      </c>
      <c r="G167" s="42">
        <f t="shared" si="20"/>
        <v>0</v>
      </c>
      <c r="H167" s="20">
        <f>ЯНВ.24!E166</f>
        <v>0</v>
      </c>
      <c r="I167" s="20">
        <f>ФЕВ.24!E166</f>
        <v>0</v>
      </c>
      <c r="J167" s="20">
        <f>МАР.24!E166</f>
        <v>0</v>
      </c>
      <c r="K167" s="43">
        <f t="shared" si="21"/>
        <v>0</v>
      </c>
      <c r="L167" s="20">
        <f>АПР.24!E166</f>
        <v>0</v>
      </c>
      <c r="M167" s="44">
        <f>МАЙ.24!E166</f>
        <v>0</v>
      </c>
      <c r="N167" s="44">
        <f>ИЮН.24!E166</f>
        <v>0</v>
      </c>
      <c r="O167" s="45">
        <f t="shared" si="22"/>
        <v>0</v>
      </c>
      <c r="P167" s="44">
        <f>ИЮЛ.24!E166</f>
        <v>0</v>
      </c>
      <c r="Q167" s="44">
        <f>АВГ.24!E166</f>
        <v>0</v>
      </c>
      <c r="R167" s="44">
        <f>СЕН.24!E166</f>
        <v>0</v>
      </c>
      <c r="S167" s="46">
        <f t="shared" si="23"/>
        <v>0</v>
      </c>
      <c r="T167" s="44">
        <f>ОКТ.24!E166</f>
        <v>0</v>
      </c>
      <c r="U167" s="44">
        <f>НОЯ.24!E166</f>
        <v>0</v>
      </c>
      <c r="V167" s="44">
        <f>ДЕК.24!E166</f>
        <v>0</v>
      </c>
      <c r="W167" s="29"/>
      <c r="X167" s="9"/>
    </row>
    <row r="168" spans="1:24" ht="15.75" x14ac:dyDescent="0.25">
      <c r="A168" s="86"/>
      <c r="B168" s="121">
        <v>161</v>
      </c>
      <c r="C168" s="33"/>
      <c r="D168" s="54">
        <v>0</v>
      </c>
      <c r="E168" s="41">
        <f t="shared" si="19"/>
        <v>0</v>
      </c>
      <c r="F168" s="20">
        <f>ЯНВ.24!F167+ФЕВ.24!F167+МАР.24!F167+АПР.24!F167+МАЙ.24!F167+ИЮН.24!F167+ИЮЛ.24!F167+АВГ.24!F167+СЕН.24!F167+ОКТ.24!F167+НОЯ.24!F167+ДЕК.24!F167</f>
        <v>0</v>
      </c>
      <c r="G168" s="42">
        <f t="shared" si="20"/>
        <v>0</v>
      </c>
      <c r="H168" s="20">
        <f>ЯНВ.24!E167</f>
        <v>0</v>
      </c>
      <c r="I168" s="20">
        <f>ФЕВ.24!E167</f>
        <v>0</v>
      </c>
      <c r="J168" s="20">
        <f>МАР.24!E167</f>
        <v>0</v>
      </c>
      <c r="K168" s="43">
        <f t="shared" si="21"/>
        <v>0</v>
      </c>
      <c r="L168" s="20">
        <f>АПР.24!E167</f>
        <v>0</v>
      </c>
      <c r="M168" s="44">
        <f>МАЙ.24!E167</f>
        <v>0</v>
      </c>
      <c r="N168" s="44">
        <f>ИЮН.24!E167</f>
        <v>0</v>
      </c>
      <c r="O168" s="45">
        <f t="shared" si="22"/>
        <v>0</v>
      </c>
      <c r="P168" s="44">
        <f>ИЮЛ.24!E167</f>
        <v>0</v>
      </c>
      <c r="Q168" s="44">
        <f>АВГ.24!E167</f>
        <v>0</v>
      </c>
      <c r="R168" s="44">
        <f>СЕН.24!E167</f>
        <v>0</v>
      </c>
      <c r="S168" s="46">
        <f t="shared" si="23"/>
        <v>0</v>
      </c>
      <c r="T168" s="44">
        <f>ОКТ.24!E167</f>
        <v>0</v>
      </c>
      <c r="U168" s="44">
        <f>НОЯ.24!E167</f>
        <v>0</v>
      </c>
      <c r="V168" s="44">
        <f>ДЕК.24!E167</f>
        <v>0</v>
      </c>
      <c r="W168" s="29"/>
      <c r="X168" s="9"/>
    </row>
    <row r="169" spans="1:24" ht="15.75" x14ac:dyDescent="0.25">
      <c r="A169" s="23"/>
      <c r="B169" s="121">
        <v>162</v>
      </c>
      <c r="C169" s="33" t="s">
        <v>83</v>
      </c>
      <c r="D169" s="54">
        <v>-61206</v>
      </c>
      <c r="E169" s="41">
        <f t="shared" si="19"/>
        <v>-73806</v>
      </c>
      <c r="F169" s="20">
        <f>ЯНВ.24!F168+ФЕВ.24!F168+МАР.24!F168+АПР.24!F168+МАЙ.24!F168+ИЮН.24!F168+ИЮЛ.24!F168+АВГ.24!F168+СЕН.24!F168+ОКТ.24!F168+НОЯ.24!F168+ДЕК.24!F168</f>
        <v>0</v>
      </c>
      <c r="G169" s="42">
        <f t="shared" si="20"/>
        <v>3150</v>
      </c>
      <c r="H169" s="20">
        <f>ЯНВ.24!E168</f>
        <v>1050</v>
      </c>
      <c r="I169" s="20">
        <f>ФЕВ.24!E168</f>
        <v>1050</v>
      </c>
      <c r="J169" s="20">
        <f>МАР.24!E168</f>
        <v>1050</v>
      </c>
      <c r="K169" s="43">
        <f t="shared" si="21"/>
        <v>3150</v>
      </c>
      <c r="L169" s="20">
        <f>АПР.24!E168</f>
        <v>1050</v>
      </c>
      <c r="M169" s="44">
        <f>МАЙ.24!E168</f>
        <v>1050</v>
      </c>
      <c r="N169" s="44">
        <f>ИЮН.24!E168</f>
        <v>1050</v>
      </c>
      <c r="O169" s="45">
        <f t="shared" si="22"/>
        <v>3150</v>
      </c>
      <c r="P169" s="44">
        <f>ИЮЛ.24!E168</f>
        <v>1050</v>
      </c>
      <c r="Q169" s="44">
        <f>АВГ.24!E168</f>
        <v>1050</v>
      </c>
      <c r="R169" s="44">
        <f>СЕН.24!E168</f>
        <v>1050</v>
      </c>
      <c r="S169" s="46">
        <f t="shared" si="23"/>
        <v>3150</v>
      </c>
      <c r="T169" s="44">
        <f>ОКТ.24!E168</f>
        <v>1050</v>
      </c>
      <c r="U169" s="44">
        <f>НОЯ.24!E168</f>
        <v>1050</v>
      </c>
      <c r="V169" s="44">
        <f>ДЕК.24!E168</f>
        <v>1050</v>
      </c>
      <c r="W169" s="29"/>
      <c r="X169" s="9"/>
    </row>
    <row r="170" spans="1:24" ht="15.75" x14ac:dyDescent="0.25">
      <c r="A170" s="23"/>
      <c r="B170" s="121">
        <v>163</v>
      </c>
      <c r="C170" s="33"/>
      <c r="D170" s="54">
        <v>0</v>
      </c>
      <c r="E170" s="41">
        <f t="shared" si="19"/>
        <v>0</v>
      </c>
      <c r="F170" s="20">
        <f>ЯНВ.24!F169+ФЕВ.24!F169+МАР.24!F169+АПР.24!F169+МАЙ.24!F169+ИЮН.24!F169+ИЮЛ.24!F169+АВГ.24!F169+СЕН.24!F169+ОКТ.24!F169+НОЯ.24!F169+ДЕК.24!F169</f>
        <v>0</v>
      </c>
      <c r="G170" s="42">
        <f t="shared" si="20"/>
        <v>0</v>
      </c>
      <c r="H170" s="20">
        <f>ЯНВ.24!E169</f>
        <v>0</v>
      </c>
      <c r="I170" s="20">
        <f>ФЕВ.24!E169</f>
        <v>0</v>
      </c>
      <c r="J170" s="20">
        <f>МАР.24!E169</f>
        <v>0</v>
      </c>
      <c r="K170" s="43">
        <f t="shared" si="21"/>
        <v>0</v>
      </c>
      <c r="L170" s="20">
        <f>АПР.24!E169</f>
        <v>0</v>
      </c>
      <c r="M170" s="44">
        <f>МАЙ.24!E169</f>
        <v>0</v>
      </c>
      <c r="N170" s="44">
        <f>ИЮН.24!E169</f>
        <v>0</v>
      </c>
      <c r="O170" s="45">
        <f t="shared" si="22"/>
        <v>0</v>
      </c>
      <c r="P170" s="44">
        <f>ИЮЛ.24!E169</f>
        <v>0</v>
      </c>
      <c r="Q170" s="44">
        <f>АВГ.24!E169</f>
        <v>0</v>
      </c>
      <c r="R170" s="44">
        <f>СЕН.24!E169</f>
        <v>0</v>
      </c>
      <c r="S170" s="46">
        <f t="shared" si="23"/>
        <v>0</v>
      </c>
      <c r="T170" s="44">
        <f>ОКТ.24!E169</f>
        <v>0</v>
      </c>
      <c r="U170" s="44">
        <f>НОЯ.24!E169</f>
        <v>0</v>
      </c>
      <c r="V170" s="44">
        <f>ДЕК.24!E169</f>
        <v>0</v>
      </c>
      <c r="W170" s="29"/>
      <c r="X170" s="9"/>
    </row>
    <row r="171" spans="1:24" ht="15.75" x14ac:dyDescent="0.25">
      <c r="A171" s="23"/>
      <c r="B171" s="121">
        <v>164</v>
      </c>
      <c r="C171" s="33" t="s">
        <v>84</v>
      </c>
      <c r="D171" s="54">
        <v>-61206</v>
      </c>
      <c r="E171" s="41">
        <f t="shared" si="19"/>
        <v>-73806</v>
      </c>
      <c r="F171" s="20">
        <f>ЯНВ.24!F170+ФЕВ.24!F170+МАР.24!F170+АПР.24!F170+МАЙ.24!F170+ИЮН.24!F170+ИЮЛ.24!F170+АВГ.24!F170+СЕН.24!F170+ОКТ.24!F170+НОЯ.24!F170+ДЕК.24!F170</f>
        <v>0</v>
      </c>
      <c r="G171" s="42">
        <f t="shared" si="20"/>
        <v>3150</v>
      </c>
      <c r="H171" s="20">
        <f>ЯНВ.24!E170</f>
        <v>1050</v>
      </c>
      <c r="I171" s="20">
        <f>ФЕВ.24!E170</f>
        <v>1050</v>
      </c>
      <c r="J171" s="20">
        <f>МАР.24!E170</f>
        <v>1050</v>
      </c>
      <c r="K171" s="43">
        <f t="shared" si="21"/>
        <v>3150</v>
      </c>
      <c r="L171" s="20">
        <f>АПР.24!E170</f>
        <v>1050</v>
      </c>
      <c r="M171" s="44">
        <f>МАЙ.24!E170</f>
        <v>1050</v>
      </c>
      <c r="N171" s="44">
        <f>ИЮН.24!E170</f>
        <v>1050</v>
      </c>
      <c r="O171" s="45">
        <f t="shared" si="22"/>
        <v>3150</v>
      </c>
      <c r="P171" s="44">
        <f>ИЮЛ.24!E170</f>
        <v>1050</v>
      </c>
      <c r="Q171" s="44">
        <f>АВГ.24!E170</f>
        <v>1050</v>
      </c>
      <c r="R171" s="44">
        <f>СЕН.24!E170</f>
        <v>1050</v>
      </c>
      <c r="S171" s="46">
        <f t="shared" si="23"/>
        <v>3150</v>
      </c>
      <c r="T171" s="44">
        <f>ОКТ.24!E170</f>
        <v>1050</v>
      </c>
      <c r="U171" s="44">
        <f>НОЯ.24!E170</f>
        <v>1050</v>
      </c>
      <c r="V171" s="44">
        <f>ДЕК.24!E170</f>
        <v>1050</v>
      </c>
      <c r="W171" s="29"/>
      <c r="X171" s="9"/>
    </row>
    <row r="172" spans="1:24" ht="15.75" x14ac:dyDescent="0.25">
      <c r="A172" s="19"/>
      <c r="B172" s="121">
        <v>165</v>
      </c>
      <c r="C172" s="33"/>
      <c r="D172" s="54">
        <v>-15260</v>
      </c>
      <c r="E172" s="41">
        <f t="shared" si="19"/>
        <v>-27860</v>
      </c>
      <c r="F172" s="20">
        <f>ЯНВ.24!F171+ФЕВ.24!F171+МАР.24!F171+АПР.24!F171+МАЙ.24!F171+ИЮН.24!F171+ИЮЛ.24!F171+АВГ.24!F171+СЕН.24!F171+ОКТ.24!F171+НОЯ.24!F171+ДЕК.24!F171</f>
        <v>0</v>
      </c>
      <c r="G172" s="42">
        <f t="shared" si="20"/>
        <v>3150</v>
      </c>
      <c r="H172" s="20">
        <f>ЯНВ.24!E171</f>
        <v>1050</v>
      </c>
      <c r="I172" s="20">
        <f>ФЕВ.24!E171</f>
        <v>1050</v>
      </c>
      <c r="J172" s="20">
        <f>МАР.24!E171</f>
        <v>1050</v>
      </c>
      <c r="K172" s="43">
        <f t="shared" si="21"/>
        <v>3150</v>
      </c>
      <c r="L172" s="20">
        <f>АПР.24!E171</f>
        <v>1050</v>
      </c>
      <c r="M172" s="44">
        <f>МАЙ.24!E171</f>
        <v>1050</v>
      </c>
      <c r="N172" s="44">
        <f>ИЮН.24!E171</f>
        <v>1050</v>
      </c>
      <c r="O172" s="45">
        <f t="shared" si="22"/>
        <v>3150</v>
      </c>
      <c r="P172" s="44">
        <f>ИЮЛ.24!E171</f>
        <v>1050</v>
      </c>
      <c r="Q172" s="44">
        <f>АВГ.24!E171</f>
        <v>1050</v>
      </c>
      <c r="R172" s="44">
        <f>СЕН.24!E171</f>
        <v>1050</v>
      </c>
      <c r="S172" s="46">
        <f t="shared" si="23"/>
        <v>3150</v>
      </c>
      <c r="T172" s="44">
        <f>ОКТ.24!E171</f>
        <v>1050</v>
      </c>
      <c r="U172" s="44">
        <f>НОЯ.24!E171</f>
        <v>1050</v>
      </c>
      <c r="V172" s="44">
        <f>ДЕК.24!E171</f>
        <v>1050</v>
      </c>
      <c r="W172" s="29"/>
      <c r="X172" s="9"/>
    </row>
    <row r="173" spans="1:24" ht="15.75" x14ac:dyDescent="0.25">
      <c r="A173" s="19"/>
      <c r="B173" s="121">
        <v>166</v>
      </c>
      <c r="C173" s="33" t="s">
        <v>137</v>
      </c>
      <c r="D173" s="54">
        <v>0</v>
      </c>
      <c r="E173" s="41">
        <f t="shared" si="19"/>
        <v>-12600</v>
      </c>
      <c r="F173" s="20">
        <f>ЯНВ.24!F172+ФЕВ.24!F172+МАР.24!F172+АПР.24!F172+МАЙ.24!F172+ИЮН.24!F172+ИЮЛ.24!F172+АВГ.24!F172+СЕН.24!F172+ОКТ.24!F172+НОЯ.24!F172+ДЕК.24!F172</f>
        <v>0</v>
      </c>
      <c r="G173" s="42">
        <f t="shared" si="20"/>
        <v>3150</v>
      </c>
      <c r="H173" s="20">
        <f>ЯНВ.24!E172</f>
        <v>1050</v>
      </c>
      <c r="I173" s="20">
        <f>ФЕВ.24!E172</f>
        <v>1050</v>
      </c>
      <c r="J173" s="20">
        <f>МАР.24!E172</f>
        <v>1050</v>
      </c>
      <c r="K173" s="43">
        <f t="shared" si="21"/>
        <v>3150</v>
      </c>
      <c r="L173" s="20">
        <f>АПР.24!E172</f>
        <v>1050</v>
      </c>
      <c r="M173" s="44">
        <f>МАЙ.24!E172</f>
        <v>1050</v>
      </c>
      <c r="N173" s="44">
        <f>ИЮН.24!E172</f>
        <v>1050</v>
      </c>
      <c r="O173" s="45">
        <f t="shared" si="22"/>
        <v>3150</v>
      </c>
      <c r="P173" s="44">
        <f>ИЮЛ.24!E172</f>
        <v>1050</v>
      </c>
      <c r="Q173" s="44">
        <f>АВГ.24!E172</f>
        <v>1050</v>
      </c>
      <c r="R173" s="44">
        <f>СЕН.24!E172</f>
        <v>1050</v>
      </c>
      <c r="S173" s="46">
        <f t="shared" si="23"/>
        <v>3150</v>
      </c>
      <c r="T173" s="44">
        <f>ОКТ.24!E172</f>
        <v>1050</v>
      </c>
      <c r="U173" s="44">
        <f>НОЯ.24!E172</f>
        <v>1050</v>
      </c>
      <c r="V173" s="44">
        <f>ДЕК.24!E172</f>
        <v>1050</v>
      </c>
      <c r="W173" s="29"/>
      <c r="X173" s="9"/>
    </row>
    <row r="174" spans="1:24" ht="15.75" x14ac:dyDescent="0.25">
      <c r="A174" s="19"/>
      <c r="B174" s="123" t="s">
        <v>384</v>
      </c>
      <c r="C174" s="33"/>
      <c r="D174" s="54">
        <v>0</v>
      </c>
      <c r="E174" s="41">
        <f t="shared" si="19"/>
        <v>0</v>
      </c>
      <c r="F174" s="20">
        <f>ЯНВ.24!F174+ФЕВ.24!F174+МАР.24!F174+АПР.24!F174+МАЙ.24!F174+ИЮН.24!F174+ИЮЛ.24!F174+АВГ.24!F174+СЕН.24!F174+ОКТ.24!F174+НОЯ.24!F174+ДЕК.24!F174</f>
        <v>0</v>
      </c>
      <c r="G174" s="42">
        <f t="shared" ref="G174:G176" si="24">H174+I174+J174</f>
        <v>0</v>
      </c>
      <c r="H174" s="20">
        <f>ЯНВ.24!E174</f>
        <v>0</v>
      </c>
      <c r="I174" s="20">
        <f>ФЕВ.24!E174</f>
        <v>0</v>
      </c>
      <c r="J174" s="20">
        <f>МАР.24!E174</f>
        <v>0</v>
      </c>
      <c r="K174" s="43">
        <f t="shared" ref="K174:K176" si="25">SUM(L174:N174)</f>
        <v>0</v>
      </c>
      <c r="L174" s="20">
        <f>АПР.24!E174</f>
        <v>0</v>
      </c>
      <c r="M174" s="44">
        <f>МАЙ.24!E174</f>
        <v>0</v>
      </c>
      <c r="N174" s="44">
        <f>ИЮН.24!E174</f>
        <v>0</v>
      </c>
      <c r="O174" s="45">
        <f t="shared" ref="O174:O176" si="26">P174+Q174+R174</f>
        <v>0</v>
      </c>
      <c r="P174" s="44">
        <f>ИЮЛ.24!E174</f>
        <v>0</v>
      </c>
      <c r="Q174" s="44">
        <f>АВГ.24!E174</f>
        <v>0</v>
      </c>
      <c r="R174" s="44">
        <f>СЕН.24!E174</f>
        <v>0</v>
      </c>
      <c r="S174" s="46">
        <f t="shared" ref="S174:S176" si="27">T174+U174+V174</f>
        <v>0</v>
      </c>
      <c r="T174" s="44">
        <f>ОКТ.24!E174</f>
        <v>0</v>
      </c>
      <c r="U174" s="44">
        <f>НОЯ.24!E174</f>
        <v>0</v>
      </c>
      <c r="V174" s="44">
        <f>ДЕК.24!E174</f>
        <v>0</v>
      </c>
      <c r="W174" s="29"/>
      <c r="X174" s="9"/>
    </row>
    <row r="175" spans="1:24" ht="15.75" x14ac:dyDescent="0.25">
      <c r="A175" s="19"/>
      <c r="B175" s="121" t="s">
        <v>385</v>
      </c>
      <c r="C175" s="33"/>
      <c r="D175" s="54">
        <v>0</v>
      </c>
      <c r="E175" s="125">
        <f>SUM(F175-G175-K175-O175-S175)</f>
        <v>-12600</v>
      </c>
      <c r="F175" s="20"/>
      <c r="G175" s="42">
        <f t="shared" si="24"/>
        <v>3150</v>
      </c>
      <c r="H175" s="20">
        <f>ЯНВ.24!E175</f>
        <v>1050</v>
      </c>
      <c r="I175" s="20">
        <f>ФЕВ.24!E175</f>
        <v>1050</v>
      </c>
      <c r="J175" s="20">
        <f>МАР.24!E175</f>
        <v>1050</v>
      </c>
      <c r="K175" s="43">
        <f t="shared" si="25"/>
        <v>3150</v>
      </c>
      <c r="L175" s="20">
        <f>АПР.24!E175</f>
        <v>1050</v>
      </c>
      <c r="M175" s="44">
        <f>МАЙ.24!E175</f>
        <v>1050</v>
      </c>
      <c r="N175" s="44">
        <f>ИЮН.24!E175</f>
        <v>1050</v>
      </c>
      <c r="O175" s="45">
        <f t="shared" si="26"/>
        <v>3150</v>
      </c>
      <c r="P175" s="44">
        <f>ИЮЛ.24!E175</f>
        <v>1050</v>
      </c>
      <c r="Q175" s="44">
        <f>АВГ.24!E175</f>
        <v>1050</v>
      </c>
      <c r="R175" s="44">
        <f>СЕН.24!E175</f>
        <v>1050</v>
      </c>
      <c r="S175" s="46">
        <f t="shared" si="27"/>
        <v>3150</v>
      </c>
      <c r="T175" s="44">
        <f>ОКТ.24!E175</f>
        <v>1050</v>
      </c>
      <c r="U175" s="44">
        <f>НОЯ.24!E175</f>
        <v>1050</v>
      </c>
      <c r="V175" s="44">
        <f>ДЕК.24!E175</f>
        <v>1050</v>
      </c>
      <c r="W175" s="29"/>
      <c r="X175" s="9"/>
    </row>
    <row r="176" spans="1:24" ht="15.75" x14ac:dyDescent="0.25">
      <c r="A176" s="19"/>
      <c r="B176" s="123" t="s">
        <v>386</v>
      </c>
      <c r="C176" s="33" t="s">
        <v>315</v>
      </c>
      <c r="D176" s="54">
        <v>0</v>
      </c>
      <c r="E176" s="41">
        <f t="shared" si="19"/>
        <v>3470</v>
      </c>
      <c r="F176" s="20">
        <f>ЯНВ.24!F175+ФЕВ.24!F175+МАР.24!F175+АПР.24!F175+МАЙ.24!F175+ИЮН.24!F175+ИЮЛ.24!F175+АВГ.24!F175+СЕН.24!F175+ОКТ.24!F175+НОЯ.24!F175+ДЕК.24!F175</f>
        <v>16070</v>
      </c>
      <c r="G176" s="42">
        <f t="shared" si="24"/>
        <v>3150</v>
      </c>
      <c r="H176" s="20">
        <f>ЯНВ.24!E177</f>
        <v>1050</v>
      </c>
      <c r="I176" s="20">
        <f>ФЕВ.24!E177</f>
        <v>1050</v>
      </c>
      <c r="J176" s="20">
        <f>МАР.24!E177</f>
        <v>1050</v>
      </c>
      <c r="K176" s="43">
        <f t="shared" si="25"/>
        <v>3150</v>
      </c>
      <c r="L176" s="20">
        <f>АПР.24!E177</f>
        <v>1050</v>
      </c>
      <c r="M176" s="44">
        <f>МАЙ.24!E177</f>
        <v>1050</v>
      </c>
      <c r="N176" s="44">
        <f>ИЮН.24!E177</f>
        <v>1050</v>
      </c>
      <c r="O176" s="45">
        <f t="shared" si="26"/>
        <v>3150</v>
      </c>
      <c r="P176" s="44">
        <f>ИЮЛ.24!E177</f>
        <v>1050</v>
      </c>
      <c r="Q176" s="44">
        <f>АВГ.24!E177</f>
        <v>1050</v>
      </c>
      <c r="R176" s="44">
        <f>СЕН.24!E177</f>
        <v>1050</v>
      </c>
      <c r="S176" s="46">
        <f t="shared" si="27"/>
        <v>3150</v>
      </c>
      <c r="T176" s="44">
        <f>ОКТ.24!E177</f>
        <v>1050</v>
      </c>
      <c r="U176" s="44">
        <f>НОЯ.24!E177</f>
        <v>1050</v>
      </c>
      <c r="V176" s="44">
        <f>ДЕК.24!E177</f>
        <v>1050</v>
      </c>
      <c r="W176" s="29"/>
      <c r="X176" s="9"/>
    </row>
    <row r="177" spans="1:24" ht="15.75" x14ac:dyDescent="0.25">
      <c r="A177" s="19"/>
      <c r="B177" s="121" t="s">
        <v>387</v>
      </c>
      <c r="C177" s="33"/>
      <c r="D177" s="54">
        <v>-6620</v>
      </c>
      <c r="E177" s="41">
        <f t="shared" si="19"/>
        <v>-19220</v>
      </c>
      <c r="F177" s="20">
        <f>ЯНВ.24!F177+ФЕВ.24!F177+МАР.24!F177+АПР.24!F177+МАЙ.24!F177+ИЮН.24!F177+ИЮЛ.24!F177+АВГ.24!F177+СЕН.24!F177+ОКТ.24!F177+НОЯ.24!F177+ДЕК.24!F177</f>
        <v>0</v>
      </c>
      <c r="G177" s="42">
        <f t="shared" si="20"/>
        <v>3150</v>
      </c>
      <c r="H177" s="20">
        <f>ЯНВ.24!E175</f>
        <v>1050</v>
      </c>
      <c r="I177" s="20">
        <f>ФЕВ.24!E175</f>
        <v>1050</v>
      </c>
      <c r="J177" s="20">
        <f>МАР.24!E175</f>
        <v>1050</v>
      </c>
      <c r="K177" s="43">
        <f t="shared" si="21"/>
        <v>3150</v>
      </c>
      <c r="L177" s="20">
        <f>АПР.24!E175</f>
        <v>1050</v>
      </c>
      <c r="M177" s="44">
        <f>МАЙ.24!E175</f>
        <v>1050</v>
      </c>
      <c r="N177" s="44">
        <f>ИЮН.24!E175</f>
        <v>1050</v>
      </c>
      <c r="O177" s="45">
        <f t="shared" si="22"/>
        <v>3150</v>
      </c>
      <c r="P177" s="44">
        <f>ИЮЛ.24!E175</f>
        <v>1050</v>
      </c>
      <c r="Q177" s="44">
        <f>АВГ.24!E175</f>
        <v>1050</v>
      </c>
      <c r="R177" s="44">
        <f>СЕН.24!E175</f>
        <v>1050</v>
      </c>
      <c r="S177" s="46">
        <f t="shared" si="23"/>
        <v>3150</v>
      </c>
      <c r="T177" s="44">
        <f>ОКТ.24!E175</f>
        <v>1050</v>
      </c>
      <c r="U177" s="44">
        <f>НОЯ.24!E175</f>
        <v>1050</v>
      </c>
      <c r="V177" s="44">
        <f>ДЕК.24!E175</f>
        <v>1050</v>
      </c>
      <c r="W177" s="29"/>
      <c r="X177" s="9"/>
    </row>
    <row r="178" spans="1:24" ht="15.75" x14ac:dyDescent="0.25">
      <c r="A178" s="19"/>
      <c r="B178" s="121">
        <v>169</v>
      </c>
      <c r="C178" s="33"/>
      <c r="D178" s="54">
        <v>-15260</v>
      </c>
      <c r="E178" s="41">
        <f t="shared" si="19"/>
        <v>-27860</v>
      </c>
      <c r="F178" s="20">
        <f>ЯНВ.24!F178+ФЕВ.24!F178+МАР.24!F178+АПР.24!F178+МАЙ.24!F178+ИЮН.24!F178+ИЮЛ.24!F178+АВГ.24!F178+СЕН.24!F178+ОКТ.24!F178+НОЯ.24!F178+ДЕК.24!F178</f>
        <v>0</v>
      </c>
      <c r="G178" s="42">
        <f t="shared" si="20"/>
        <v>3150</v>
      </c>
      <c r="H178" s="20">
        <f>ЯНВ.24!E177</f>
        <v>1050</v>
      </c>
      <c r="I178" s="20">
        <f>ФЕВ.24!E177</f>
        <v>1050</v>
      </c>
      <c r="J178" s="20">
        <f>МАР.24!E177</f>
        <v>1050</v>
      </c>
      <c r="K178" s="43">
        <f t="shared" si="21"/>
        <v>3150</v>
      </c>
      <c r="L178" s="20">
        <f>АПР.24!E177</f>
        <v>1050</v>
      </c>
      <c r="M178" s="44">
        <f>МАЙ.24!E177</f>
        <v>1050</v>
      </c>
      <c r="N178" s="44">
        <f>ИЮН.24!E177</f>
        <v>1050</v>
      </c>
      <c r="O178" s="45">
        <f t="shared" si="22"/>
        <v>3150</v>
      </c>
      <c r="P178" s="44">
        <f>ИЮЛ.24!E177</f>
        <v>1050</v>
      </c>
      <c r="Q178" s="44">
        <f>АВГ.24!E177</f>
        <v>1050</v>
      </c>
      <c r="R178" s="44">
        <f>СЕН.24!E177</f>
        <v>1050</v>
      </c>
      <c r="S178" s="46">
        <f t="shared" si="23"/>
        <v>3150</v>
      </c>
      <c r="T178" s="44">
        <f>ОКТ.24!E177</f>
        <v>1050</v>
      </c>
      <c r="U178" s="44">
        <f>НОЯ.24!E177</f>
        <v>1050</v>
      </c>
      <c r="V178" s="44">
        <f>ДЕК.24!E177</f>
        <v>1050</v>
      </c>
      <c r="W178" s="29"/>
      <c r="X178" s="9"/>
    </row>
    <row r="179" spans="1:24" ht="15.75" x14ac:dyDescent="0.25">
      <c r="A179" s="19"/>
      <c r="B179" s="121">
        <v>170</v>
      </c>
      <c r="C179" s="33"/>
      <c r="D179" s="54">
        <v>-15260</v>
      </c>
      <c r="E179" s="41">
        <f t="shared" si="19"/>
        <v>-27860</v>
      </c>
      <c r="F179" s="20">
        <f>ЯНВ.24!F178+ФЕВ.24!F178+МАР.24!F178+АПР.24!F178+МАЙ.24!F178+ИЮН.24!F178+ИЮЛ.24!F178+АВГ.24!F178+СЕН.24!F178+ОКТ.24!F178+НОЯ.24!F178+ДЕК.24!F178</f>
        <v>0</v>
      </c>
      <c r="G179" s="42">
        <f t="shared" si="20"/>
        <v>3150</v>
      </c>
      <c r="H179" s="20">
        <f>ЯНВ.24!E178</f>
        <v>1050</v>
      </c>
      <c r="I179" s="20">
        <f>ФЕВ.24!E178</f>
        <v>1050</v>
      </c>
      <c r="J179" s="20">
        <f>МАР.24!E178</f>
        <v>1050</v>
      </c>
      <c r="K179" s="43">
        <f t="shared" si="21"/>
        <v>3150</v>
      </c>
      <c r="L179" s="20">
        <f>АПР.24!E178</f>
        <v>1050</v>
      </c>
      <c r="M179" s="44">
        <f>МАЙ.24!E178</f>
        <v>1050</v>
      </c>
      <c r="N179" s="44">
        <f>ИЮН.24!E178</f>
        <v>1050</v>
      </c>
      <c r="O179" s="45">
        <f t="shared" si="22"/>
        <v>3150</v>
      </c>
      <c r="P179" s="44">
        <f>ИЮЛ.24!E178</f>
        <v>1050</v>
      </c>
      <c r="Q179" s="44">
        <f>АВГ.24!E178</f>
        <v>1050</v>
      </c>
      <c r="R179" s="44">
        <f>СЕН.24!E178</f>
        <v>1050</v>
      </c>
      <c r="S179" s="46">
        <f t="shared" si="23"/>
        <v>3150</v>
      </c>
      <c r="T179" s="44">
        <f>ОКТ.24!E178</f>
        <v>1050</v>
      </c>
      <c r="U179" s="44">
        <f>НОЯ.24!E178</f>
        <v>1050</v>
      </c>
      <c r="V179" s="44">
        <f>ДЕК.24!E178</f>
        <v>1050</v>
      </c>
      <c r="W179" s="29"/>
      <c r="X179" s="9"/>
    </row>
    <row r="180" spans="1:24" ht="15.75" x14ac:dyDescent="0.25">
      <c r="A180" s="19"/>
      <c r="B180" s="121">
        <v>171</v>
      </c>
      <c r="C180" s="33"/>
      <c r="D180" s="54">
        <v>-15260</v>
      </c>
      <c r="E180" s="41">
        <f t="shared" si="19"/>
        <v>-27860</v>
      </c>
      <c r="F180" s="20">
        <f>ЯНВ.24!F179+ФЕВ.24!F179+МАР.24!F179+АПР.24!F179+МАЙ.24!F179+ИЮН.24!F179+ИЮЛ.24!F179+АВГ.24!F179+СЕН.24!F179+ОКТ.24!F179+НОЯ.24!F179+ДЕК.24!F179</f>
        <v>0</v>
      </c>
      <c r="G180" s="42">
        <f t="shared" si="20"/>
        <v>3150</v>
      </c>
      <c r="H180" s="20">
        <f>ЯНВ.24!E179</f>
        <v>1050</v>
      </c>
      <c r="I180" s="20">
        <f>ФЕВ.24!E179</f>
        <v>1050</v>
      </c>
      <c r="J180" s="20">
        <f>МАР.24!E179</f>
        <v>1050</v>
      </c>
      <c r="K180" s="43">
        <f t="shared" si="21"/>
        <v>3150</v>
      </c>
      <c r="L180" s="20">
        <f>АПР.24!E179</f>
        <v>1050</v>
      </c>
      <c r="M180" s="44">
        <f>МАЙ.24!E179</f>
        <v>1050</v>
      </c>
      <c r="N180" s="44">
        <f>ИЮН.24!E179</f>
        <v>1050</v>
      </c>
      <c r="O180" s="45">
        <f t="shared" si="22"/>
        <v>3150</v>
      </c>
      <c r="P180" s="44">
        <f>ИЮЛ.24!E179</f>
        <v>1050</v>
      </c>
      <c r="Q180" s="44">
        <f>АВГ.24!E179</f>
        <v>1050</v>
      </c>
      <c r="R180" s="44">
        <f>СЕН.24!E179</f>
        <v>1050</v>
      </c>
      <c r="S180" s="46">
        <f t="shared" si="23"/>
        <v>3150</v>
      </c>
      <c r="T180" s="44">
        <f>ОКТ.24!E179</f>
        <v>1050</v>
      </c>
      <c r="U180" s="44">
        <f>НОЯ.24!E179</f>
        <v>1050</v>
      </c>
      <c r="V180" s="44">
        <f>ДЕК.24!E179</f>
        <v>1050</v>
      </c>
      <c r="W180" s="29"/>
      <c r="X180" s="9"/>
    </row>
    <row r="181" spans="1:24" ht="15.75" x14ac:dyDescent="0.25">
      <c r="A181" s="19"/>
      <c r="B181" s="121">
        <v>172</v>
      </c>
      <c r="C181" s="33"/>
      <c r="D181" s="54">
        <v>-22780</v>
      </c>
      <c r="E181" s="41">
        <f t="shared" si="19"/>
        <v>-35380</v>
      </c>
      <c r="F181" s="20">
        <f>ЯНВ.24!F180+ФЕВ.24!F180+МАР.24!F180+АПР.24!F180+МАЙ.24!F180+ИЮН.24!F180+ИЮЛ.24!F180+АВГ.24!F180+СЕН.24!F180+ОКТ.24!F180+НОЯ.24!F180+ДЕК.24!F180</f>
        <v>0</v>
      </c>
      <c r="G181" s="42">
        <f t="shared" si="20"/>
        <v>3150</v>
      </c>
      <c r="H181" s="20">
        <f>ЯНВ.24!E180</f>
        <v>1050</v>
      </c>
      <c r="I181" s="20">
        <f>ФЕВ.24!E180</f>
        <v>1050</v>
      </c>
      <c r="J181" s="20">
        <f>МАР.24!E180</f>
        <v>1050</v>
      </c>
      <c r="K181" s="43">
        <f t="shared" si="21"/>
        <v>3150</v>
      </c>
      <c r="L181" s="20">
        <f>АПР.24!E180</f>
        <v>1050</v>
      </c>
      <c r="M181" s="44">
        <f>МАЙ.24!E180</f>
        <v>1050</v>
      </c>
      <c r="N181" s="44">
        <f>ИЮН.24!E180</f>
        <v>1050</v>
      </c>
      <c r="O181" s="45">
        <f t="shared" si="22"/>
        <v>3150</v>
      </c>
      <c r="P181" s="44">
        <f>ИЮЛ.24!E180</f>
        <v>1050</v>
      </c>
      <c r="Q181" s="44">
        <f>АВГ.24!E180</f>
        <v>1050</v>
      </c>
      <c r="R181" s="44">
        <f>СЕН.24!E180</f>
        <v>1050</v>
      </c>
      <c r="S181" s="46">
        <f t="shared" si="23"/>
        <v>3150</v>
      </c>
      <c r="T181" s="44">
        <f>ОКТ.24!E180</f>
        <v>1050</v>
      </c>
      <c r="U181" s="44">
        <f>НОЯ.24!E180</f>
        <v>1050</v>
      </c>
      <c r="V181" s="44">
        <f>ДЕК.24!E180</f>
        <v>1050</v>
      </c>
      <c r="W181" s="29"/>
      <c r="X181" s="9"/>
    </row>
    <row r="182" spans="1:24" ht="15.75" x14ac:dyDescent="0.25">
      <c r="A182" s="19"/>
      <c r="B182" s="121">
        <v>173</v>
      </c>
      <c r="C182" s="33" t="s">
        <v>86</v>
      </c>
      <c r="D182" s="54">
        <v>-220</v>
      </c>
      <c r="E182" s="41">
        <f t="shared" si="19"/>
        <v>-3720</v>
      </c>
      <c r="F182" s="20">
        <f>ЯНВ.24!F181+ФЕВ.24!F181+МАР.24!F181+АПР.24!F181+МАЙ.24!F181+ИЮН.24!F181+ИЮЛ.24!F181+АВГ.24!F181+СЕН.24!F181+ОКТ.24!F181+НОЯ.24!F181+ДЕК.24!F181</f>
        <v>9100</v>
      </c>
      <c r="G182" s="42">
        <f t="shared" si="20"/>
        <v>3150</v>
      </c>
      <c r="H182" s="20">
        <f>ЯНВ.24!E181</f>
        <v>1050</v>
      </c>
      <c r="I182" s="20">
        <f>ФЕВ.24!E181</f>
        <v>1050</v>
      </c>
      <c r="J182" s="20">
        <f>МАР.24!E181</f>
        <v>1050</v>
      </c>
      <c r="K182" s="43">
        <f t="shared" si="21"/>
        <v>3150</v>
      </c>
      <c r="L182" s="20">
        <f>АПР.24!E181</f>
        <v>1050</v>
      </c>
      <c r="M182" s="44">
        <f>МАЙ.24!E181</f>
        <v>1050</v>
      </c>
      <c r="N182" s="44">
        <f>ИЮН.24!E181</f>
        <v>1050</v>
      </c>
      <c r="O182" s="45">
        <f t="shared" si="22"/>
        <v>3150</v>
      </c>
      <c r="P182" s="44">
        <f>ИЮЛ.24!E181</f>
        <v>1050</v>
      </c>
      <c r="Q182" s="44">
        <f>АВГ.24!E181</f>
        <v>1050</v>
      </c>
      <c r="R182" s="44">
        <f>СЕН.24!E181</f>
        <v>1050</v>
      </c>
      <c r="S182" s="46">
        <f t="shared" si="23"/>
        <v>3150</v>
      </c>
      <c r="T182" s="44">
        <f>ОКТ.24!E181</f>
        <v>1050</v>
      </c>
      <c r="U182" s="44">
        <f>НОЯ.24!E181</f>
        <v>1050</v>
      </c>
      <c r="V182" s="44">
        <f>ДЕК.24!E181</f>
        <v>1050</v>
      </c>
      <c r="W182" s="29"/>
      <c r="X182" s="9"/>
    </row>
    <row r="183" spans="1:24" ht="15.75" x14ac:dyDescent="0.25">
      <c r="A183" s="19"/>
      <c r="B183" s="121">
        <v>174</v>
      </c>
      <c r="C183" s="33" t="s">
        <v>107</v>
      </c>
      <c r="D183" s="54">
        <v>-7630</v>
      </c>
      <c r="E183" s="41">
        <f t="shared" si="19"/>
        <v>-10030</v>
      </c>
      <c r="F183" s="20">
        <f>ЯНВ.24!F182+ФЕВ.24!F182+МАР.24!F182+АПР.24!F182+МАЙ.24!F182+ИЮН.24!F182+ИЮЛ.24!F182+АВГ.24!F182+СЕН.24!F182+ОКТ.24!F182+НОЯ.24!F182+ДЕК.24!F182</f>
        <v>10200</v>
      </c>
      <c r="G183" s="42">
        <f t="shared" si="20"/>
        <v>3150</v>
      </c>
      <c r="H183" s="20">
        <f>ЯНВ.24!E182</f>
        <v>1050</v>
      </c>
      <c r="I183" s="20">
        <f>ФЕВ.24!E182</f>
        <v>1050</v>
      </c>
      <c r="J183" s="20">
        <f>МАР.24!E182</f>
        <v>1050</v>
      </c>
      <c r="K183" s="43">
        <f t="shared" si="21"/>
        <v>3150</v>
      </c>
      <c r="L183" s="20">
        <f>АПР.24!E182</f>
        <v>1050</v>
      </c>
      <c r="M183" s="44">
        <f>МАЙ.24!E182</f>
        <v>1050</v>
      </c>
      <c r="N183" s="44">
        <f>ИЮН.24!E182</f>
        <v>1050</v>
      </c>
      <c r="O183" s="45">
        <f t="shared" si="22"/>
        <v>3150</v>
      </c>
      <c r="P183" s="44">
        <f>ИЮЛ.24!E182</f>
        <v>1050</v>
      </c>
      <c r="Q183" s="44">
        <f>АВГ.24!E182</f>
        <v>1050</v>
      </c>
      <c r="R183" s="44">
        <f>СЕН.24!E182</f>
        <v>1050</v>
      </c>
      <c r="S183" s="46">
        <f t="shared" si="23"/>
        <v>3150</v>
      </c>
      <c r="T183" s="44">
        <f>ОКТ.24!E182</f>
        <v>1050</v>
      </c>
      <c r="U183" s="44">
        <f>НОЯ.24!E182</f>
        <v>1050</v>
      </c>
      <c r="V183" s="44">
        <f>ДЕК.24!E182</f>
        <v>1050</v>
      </c>
      <c r="W183" s="29"/>
      <c r="X183" s="9"/>
    </row>
    <row r="184" spans="1:24" ht="15.75" x14ac:dyDescent="0.25">
      <c r="A184" s="19"/>
      <c r="B184" s="121">
        <v>175</v>
      </c>
      <c r="C184" s="33"/>
      <c r="D184" s="54">
        <v>-15260</v>
      </c>
      <c r="E184" s="41">
        <f t="shared" si="19"/>
        <v>-27860</v>
      </c>
      <c r="F184" s="20">
        <f>ЯНВ.24!F183+ФЕВ.24!F183+МАР.24!F183+АПР.24!F183+МАЙ.24!F183+ИЮН.24!F183+ИЮЛ.24!F183+АВГ.24!F183+СЕН.24!F183+ОКТ.24!F183+НОЯ.24!F183+ДЕК.24!F183</f>
        <v>0</v>
      </c>
      <c r="G184" s="42">
        <f t="shared" si="20"/>
        <v>3150</v>
      </c>
      <c r="H184" s="20">
        <f>ЯНВ.24!E183</f>
        <v>1050</v>
      </c>
      <c r="I184" s="20">
        <f>ФЕВ.24!E183</f>
        <v>1050</v>
      </c>
      <c r="J184" s="20">
        <f>МАР.24!E183</f>
        <v>1050</v>
      </c>
      <c r="K184" s="43">
        <f t="shared" si="21"/>
        <v>3150</v>
      </c>
      <c r="L184" s="20">
        <f>АПР.24!E183</f>
        <v>1050</v>
      </c>
      <c r="M184" s="44">
        <f>МАЙ.24!E183</f>
        <v>1050</v>
      </c>
      <c r="N184" s="44">
        <f>ИЮН.24!E183</f>
        <v>1050</v>
      </c>
      <c r="O184" s="45">
        <f t="shared" si="22"/>
        <v>3150</v>
      </c>
      <c r="P184" s="44">
        <f>ИЮЛ.24!E183</f>
        <v>1050</v>
      </c>
      <c r="Q184" s="44">
        <f>АВГ.24!E183</f>
        <v>1050</v>
      </c>
      <c r="R184" s="44">
        <f>СЕН.24!E183</f>
        <v>1050</v>
      </c>
      <c r="S184" s="46">
        <f t="shared" si="23"/>
        <v>3150</v>
      </c>
      <c r="T184" s="44">
        <f>ОКТ.24!E183</f>
        <v>1050</v>
      </c>
      <c r="U184" s="44">
        <f>НОЯ.24!E183</f>
        <v>1050</v>
      </c>
      <c r="V184" s="44">
        <f>ДЕК.24!E183</f>
        <v>1050</v>
      </c>
      <c r="W184" s="29"/>
      <c r="X184" s="9"/>
    </row>
    <row r="185" spans="1:24" ht="15.75" x14ac:dyDescent="0.25">
      <c r="A185" s="19"/>
      <c r="B185" s="121">
        <v>176</v>
      </c>
      <c r="C185" s="33"/>
      <c r="D185" s="54">
        <v>-15260</v>
      </c>
      <c r="E185" s="41">
        <f t="shared" si="19"/>
        <v>-27860</v>
      </c>
      <c r="F185" s="20">
        <f>ЯНВ.24!F184+ФЕВ.24!F184+МАР.24!F184+АПР.24!F184+МАЙ.24!F184+ИЮН.24!F184+ИЮЛ.24!F184+АВГ.24!F184+СЕН.24!F184+ОКТ.24!F184+НОЯ.24!F184+ДЕК.24!F184</f>
        <v>0</v>
      </c>
      <c r="G185" s="42">
        <f t="shared" si="20"/>
        <v>3150</v>
      </c>
      <c r="H185" s="20">
        <f>ЯНВ.24!E184</f>
        <v>1050</v>
      </c>
      <c r="I185" s="20">
        <f>ФЕВ.24!E184</f>
        <v>1050</v>
      </c>
      <c r="J185" s="20">
        <f>МАР.24!E184</f>
        <v>1050</v>
      </c>
      <c r="K185" s="43">
        <f t="shared" si="21"/>
        <v>3150</v>
      </c>
      <c r="L185" s="20">
        <f>АПР.24!E184</f>
        <v>1050</v>
      </c>
      <c r="M185" s="44">
        <f>МАЙ.24!E184</f>
        <v>1050</v>
      </c>
      <c r="N185" s="44">
        <f>ИЮН.24!E184</f>
        <v>1050</v>
      </c>
      <c r="O185" s="45">
        <f t="shared" si="22"/>
        <v>3150</v>
      </c>
      <c r="P185" s="44">
        <f>ИЮЛ.24!E184</f>
        <v>1050</v>
      </c>
      <c r="Q185" s="44">
        <f>АВГ.24!E184</f>
        <v>1050</v>
      </c>
      <c r="R185" s="44">
        <f>СЕН.24!E184</f>
        <v>1050</v>
      </c>
      <c r="S185" s="46">
        <f t="shared" si="23"/>
        <v>3150</v>
      </c>
      <c r="T185" s="44">
        <f>ОКТ.24!E184</f>
        <v>1050</v>
      </c>
      <c r="U185" s="44">
        <f>НОЯ.24!E184</f>
        <v>1050</v>
      </c>
      <c r="V185" s="44">
        <f>ДЕК.24!E184</f>
        <v>1050</v>
      </c>
      <c r="W185" s="29"/>
      <c r="X185" s="9"/>
    </row>
    <row r="186" spans="1:24" ht="15.75" x14ac:dyDescent="0.25">
      <c r="A186" s="19"/>
      <c r="B186" s="121">
        <v>177</v>
      </c>
      <c r="C186" s="33"/>
      <c r="D186" s="54">
        <v>0</v>
      </c>
      <c r="E186" s="41">
        <f t="shared" si="19"/>
        <v>1050</v>
      </c>
      <c r="F186" s="20">
        <f>ЯНВ.24!F185+ФЕВ.24!F185+МАР.24!F185+АПР.24!F185+МАЙ.24!F185+ИЮН.24!F185+ИЮЛ.24!F185+АВГ.24!F185+СЕН.24!F185+ОКТ.24!F185+НОЯ.24!F185+ДЕК.24!F185</f>
        <v>13650</v>
      </c>
      <c r="G186" s="42">
        <f t="shared" si="20"/>
        <v>3150</v>
      </c>
      <c r="H186" s="20">
        <f>ЯНВ.24!E185</f>
        <v>1050</v>
      </c>
      <c r="I186" s="20">
        <f>ФЕВ.24!E185</f>
        <v>1050</v>
      </c>
      <c r="J186" s="20">
        <f>МАР.24!E185</f>
        <v>1050</v>
      </c>
      <c r="K186" s="43">
        <f t="shared" si="21"/>
        <v>3150</v>
      </c>
      <c r="L186" s="20">
        <f>АПР.24!E185</f>
        <v>1050</v>
      </c>
      <c r="M186" s="44">
        <f>МАЙ.24!E185</f>
        <v>1050</v>
      </c>
      <c r="N186" s="44">
        <f>ИЮН.24!E185</f>
        <v>1050</v>
      </c>
      <c r="O186" s="45">
        <f t="shared" si="22"/>
        <v>3150</v>
      </c>
      <c r="P186" s="44">
        <f>ИЮЛ.24!E185</f>
        <v>1050</v>
      </c>
      <c r="Q186" s="44">
        <f>АВГ.24!E185</f>
        <v>1050</v>
      </c>
      <c r="R186" s="44">
        <f>СЕН.24!E185</f>
        <v>1050</v>
      </c>
      <c r="S186" s="46">
        <f t="shared" si="23"/>
        <v>3150</v>
      </c>
      <c r="T186" s="44">
        <f>ОКТ.24!E185</f>
        <v>1050</v>
      </c>
      <c r="U186" s="44">
        <f>НОЯ.24!E185</f>
        <v>1050</v>
      </c>
      <c r="V186" s="44">
        <f>ДЕК.24!E185</f>
        <v>1050</v>
      </c>
      <c r="W186" s="29"/>
      <c r="X186" s="9"/>
    </row>
    <row r="187" spans="1:24" ht="15.75" x14ac:dyDescent="0.25">
      <c r="A187" s="19"/>
      <c r="B187" s="121">
        <v>178</v>
      </c>
      <c r="C187" s="33" t="s">
        <v>113</v>
      </c>
      <c r="D187" s="54">
        <v>-20900</v>
      </c>
      <c r="E187" s="41">
        <f t="shared" si="19"/>
        <v>-33500</v>
      </c>
      <c r="F187" s="20">
        <f>ЯНВ.24!F186+ФЕВ.24!F186+МАР.24!F186+АПР.24!F186+МАЙ.24!F186+ИЮН.24!F186+ИЮЛ.24!F186+АВГ.24!F186+СЕН.24!F186+ОКТ.24!F186+НОЯ.24!F186+ДЕК.24!F186</f>
        <v>0</v>
      </c>
      <c r="G187" s="42">
        <f t="shared" si="20"/>
        <v>3150</v>
      </c>
      <c r="H187" s="20">
        <f>ЯНВ.24!E186</f>
        <v>1050</v>
      </c>
      <c r="I187" s="20">
        <f>ФЕВ.24!E186</f>
        <v>1050</v>
      </c>
      <c r="J187" s="20">
        <f>МАР.24!E186</f>
        <v>1050</v>
      </c>
      <c r="K187" s="43">
        <f t="shared" si="21"/>
        <v>3150</v>
      </c>
      <c r="L187" s="20">
        <f>АПР.24!E186</f>
        <v>1050</v>
      </c>
      <c r="M187" s="44">
        <f>МАЙ.24!E186</f>
        <v>1050</v>
      </c>
      <c r="N187" s="44">
        <f>ИЮН.24!E186</f>
        <v>1050</v>
      </c>
      <c r="O187" s="45">
        <f t="shared" si="22"/>
        <v>3150</v>
      </c>
      <c r="P187" s="44">
        <f>ИЮЛ.24!E186</f>
        <v>1050</v>
      </c>
      <c r="Q187" s="44">
        <f>АВГ.24!E186</f>
        <v>1050</v>
      </c>
      <c r="R187" s="44">
        <f>СЕН.24!E186</f>
        <v>1050</v>
      </c>
      <c r="S187" s="46">
        <f t="shared" si="23"/>
        <v>3150</v>
      </c>
      <c r="T187" s="44">
        <f>ОКТ.24!E186</f>
        <v>1050</v>
      </c>
      <c r="U187" s="44">
        <f>НОЯ.24!E186</f>
        <v>1050</v>
      </c>
      <c r="V187" s="44">
        <f>ДЕК.24!E186</f>
        <v>1050</v>
      </c>
      <c r="W187" s="29"/>
      <c r="X187" s="9"/>
    </row>
    <row r="188" spans="1:24" ht="15.75" x14ac:dyDescent="0.25">
      <c r="A188" s="19"/>
      <c r="B188" s="121">
        <v>179</v>
      </c>
      <c r="C188" s="33" t="s">
        <v>114</v>
      </c>
      <c r="D188" s="54">
        <v>-21840</v>
      </c>
      <c r="E188" s="41">
        <f t="shared" si="19"/>
        <v>-34440</v>
      </c>
      <c r="F188" s="20">
        <f>ЯНВ.24!F187+ФЕВ.24!F187+МАР.24!F187+АПР.24!F187+МАЙ.24!F187+ИЮН.24!F187+ИЮЛ.24!F187+АВГ.24!F187+СЕН.24!F187+ОКТ.24!F187+НОЯ.24!F187+ДЕК.24!F187</f>
        <v>0</v>
      </c>
      <c r="G188" s="42">
        <f t="shared" si="20"/>
        <v>3150</v>
      </c>
      <c r="H188" s="20">
        <f>ЯНВ.24!E187</f>
        <v>1050</v>
      </c>
      <c r="I188" s="20">
        <f>ФЕВ.24!E187</f>
        <v>1050</v>
      </c>
      <c r="J188" s="20">
        <f>МАР.24!E187</f>
        <v>1050</v>
      </c>
      <c r="K188" s="43">
        <f t="shared" si="21"/>
        <v>3150</v>
      </c>
      <c r="L188" s="20">
        <f>АПР.24!E187</f>
        <v>1050</v>
      </c>
      <c r="M188" s="44">
        <f>МАЙ.24!E187</f>
        <v>1050</v>
      </c>
      <c r="N188" s="44">
        <f>ИЮН.24!E187</f>
        <v>1050</v>
      </c>
      <c r="O188" s="45">
        <f t="shared" si="22"/>
        <v>3150</v>
      </c>
      <c r="P188" s="44">
        <f>ИЮЛ.24!E187</f>
        <v>1050</v>
      </c>
      <c r="Q188" s="44">
        <f>АВГ.24!E187</f>
        <v>1050</v>
      </c>
      <c r="R188" s="44">
        <f>СЕН.24!E187</f>
        <v>1050</v>
      </c>
      <c r="S188" s="46">
        <f t="shared" si="23"/>
        <v>3150</v>
      </c>
      <c r="T188" s="44">
        <f>ОКТ.24!E187</f>
        <v>1050</v>
      </c>
      <c r="U188" s="44">
        <f>НОЯ.24!E187</f>
        <v>1050</v>
      </c>
      <c r="V188" s="44">
        <f>ДЕК.24!E187</f>
        <v>1050</v>
      </c>
      <c r="W188" s="29"/>
      <c r="X188" s="9"/>
    </row>
    <row r="189" spans="1:24" ht="15.75" x14ac:dyDescent="0.25">
      <c r="A189" s="19"/>
      <c r="B189" s="121">
        <v>180</v>
      </c>
      <c r="C189" s="33" t="s">
        <v>115</v>
      </c>
      <c r="D189" s="54">
        <v>-20900</v>
      </c>
      <c r="E189" s="41">
        <f t="shared" si="19"/>
        <v>-33500</v>
      </c>
      <c r="F189" s="20">
        <f>ЯНВ.24!F188+ФЕВ.24!F188+МАР.24!F188+АПР.24!F188+МАЙ.24!F188+ИЮН.24!F188+ИЮЛ.24!F188+АВГ.24!F188+СЕН.24!F188+ОКТ.24!F188+НОЯ.24!F188+ДЕК.24!F188</f>
        <v>0</v>
      </c>
      <c r="G189" s="42">
        <f t="shared" si="20"/>
        <v>3150</v>
      </c>
      <c r="H189" s="20">
        <f>ЯНВ.24!E188</f>
        <v>1050</v>
      </c>
      <c r="I189" s="20">
        <f>ФЕВ.24!E188</f>
        <v>1050</v>
      </c>
      <c r="J189" s="20">
        <f>МАР.24!E188</f>
        <v>1050</v>
      </c>
      <c r="K189" s="43">
        <f t="shared" si="21"/>
        <v>3150</v>
      </c>
      <c r="L189" s="20">
        <f>АПР.24!E188</f>
        <v>1050</v>
      </c>
      <c r="M189" s="44">
        <f>МАЙ.24!E188</f>
        <v>1050</v>
      </c>
      <c r="N189" s="44">
        <f>ИЮН.24!E188</f>
        <v>1050</v>
      </c>
      <c r="O189" s="45">
        <f t="shared" si="22"/>
        <v>3150</v>
      </c>
      <c r="P189" s="44">
        <f>ИЮЛ.24!E188</f>
        <v>1050</v>
      </c>
      <c r="Q189" s="44">
        <f>АВГ.24!E188</f>
        <v>1050</v>
      </c>
      <c r="R189" s="44">
        <f>СЕН.24!E188</f>
        <v>1050</v>
      </c>
      <c r="S189" s="46">
        <f t="shared" si="23"/>
        <v>3150</v>
      </c>
      <c r="T189" s="44">
        <f>ОКТ.24!E188</f>
        <v>1050</v>
      </c>
      <c r="U189" s="44">
        <f>НОЯ.24!E188</f>
        <v>1050</v>
      </c>
      <c r="V189" s="44">
        <f>ДЕК.24!E188</f>
        <v>1050</v>
      </c>
      <c r="W189" s="29"/>
      <c r="X189" s="9"/>
    </row>
    <row r="190" spans="1:24" ht="15.75" x14ac:dyDescent="0.25">
      <c r="A190" s="19"/>
      <c r="B190" s="121">
        <v>181</v>
      </c>
      <c r="C190" s="33" t="s">
        <v>85</v>
      </c>
      <c r="D190" s="54">
        <v>-61206</v>
      </c>
      <c r="E190" s="41">
        <f t="shared" si="19"/>
        <v>-73806</v>
      </c>
      <c r="F190" s="20">
        <f>ЯНВ.24!F189+ФЕВ.24!F189+МАР.24!F189+АПР.24!F189+МАЙ.24!F189+ИЮН.24!F189+ИЮЛ.24!F189+АВГ.24!F189+СЕН.24!F189+ОКТ.24!F189+НОЯ.24!F189+ДЕК.24!F189</f>
        <v>0</v>
      </c>
      <c r="G190" s="42">
        <f t="shared" si="20"/>
        <v>3150</v>
      </c>
      <c r="H190" s="20">
        <f>ЯНВ.24!E189</f>
        <v>1050</v>
      </c>
      <c r="I190" s="20">
        <f>ФЕВ.24!E189</f>
        <v>1050</v>
      </c>
      <c r="J190" s="20">
        <f>МАР.24!E189</f>
        <v>1050</v>
      </c>
      <c r="K190" s="43">
        <f t="shared" si="21"/>
        <v>3150</v>
      </c>
      <c r="L190" s="20">
        <f>АПР.24!E189</f>
        <v>1050</v>
      </c>
      <c r="M190" s="44">
        <f>МАЙ.24!E189</f>
        <v>1050</v>
      </c>
      <c r="N190" s="44">
        <f>ИЮН.24!E189</f>
        <v>1050</v>
      </c>
      <c r="O190" s="45">
        <f t="shared" si="22"/>
        <v>3150</v>
      </c>
      <c r="P190" s="44">
        <f>ИЮЛ.24!E189</f>
        <v>1050</v>
      </c>
      <c r="Q190" s="44">
        <f>АВГ.24!E189</f>
        <v>1050</v>
      </c>
      <c r="R190" s="44">
        <f>СЕН.24!E189</f>
        <v>1050</v>
      </c>
      <c r="S190" s="46">
        <f t="shared" si="23"/>
        <v>3150</v>
      </c>
      <c r="T190" s="44">
        <f>ОКТ.24!E189</f>
        <v>1050</v>
      </c>
      <c r="U190" s="44">
        <f>НОЯ.24!E189</f>
        <v>1050</v>
      </c>
      <c r="V190" s="44">
        <f>ДЕК.24!E189</f>
        <v>1050</v>
      </c>
      <c r="W190" s="29"/>
      <c r="X190" s="9"/>
    </row>
    <row r="191" spans="1:24" ht="15.75" x14ac:dyDescent="0.25">
      <c r="A191" s="19"/>
      <c r="B191" s="121">
        <v>182</v>
      </c>
      <c r="C191" s="33"/>
      <c r="D191" s="54">
        <v>0</v>
      </c>
      <c r="E191" s="41">
        <f t="shared" si="19"/>
        <v>0</v>
      </c>
      <c r="F191" s="20">
        <f>ЯНВ.24!F190+ФЕВ.24!F190+МАР.24!F190+АПР.24!F190+МАЙ.24!F190+ИЮН.24!F190+ИЮЛ.24!F190+АВГ.24!F190+СЕН.24!F190+ОКТ.24!F190+НОЯ.24!F190+ДЕК.24!F190</f>
        <v>0</v>
      </c>
      <c r="G191" s="42">
        <f t="shared" si="20"/>
        <v>0</v>
      </c>
      <c r="H191" s="20">
        <f>ЯНВ.24!E190</f>
        <v>0</v>
      </c>
      <c r="I191" s="20">
        <f>ФЕВ.24!E190</f>
        <v>0</v>
      </c>
      <c r="J191" s="20">
        <f>МАР.24!E190</f>
        <v>0</v>
      </c>
      <c r="K191" s="43">
        <f t="shared" si="21"/>
        <v>0</v>
      </c>
      <c r="L191" s="20">
        <f>АПР.24!E190</f>
        <v>0</v>
      </c>
      <c r="M191" s="44">
        <f>МАЙ.24!E190</f>
        <v>0</v>
      </c>
      <c r="N191" s="44">
        <f>ИЮН.24!E190</f>
        <v>0</v>
      </c>
      <c r="O191" s="45">
        <f t="shared" si="22"/>
        <v>0</v>
      </c>
      <c r="P191" s="44">
        <f>ИЮЛ.24!E190</f>
        <v>0</v>
      </c>
      <c r="Q191" s="44">
        <f>АВГ.24!E190</f>
        <v>0</v>
      </c>
      <c r="R191" s="44">
        <f>СЕН.24!E190</f>
        <v>0</v>
      </c>
      <c r="S191" s="46">
        <f t="shared" si="23"/>
        <v>0</v>
      </c>
      <c r="T191" s="44">
        <f>ОКТ.24!E190</f>
        <v>0</v>
      </c>
      <c r="U191" s="44">
        <f>НОЯ.24!E190</f>
        <v>0</v>
      </c>
      <c r="V191" s="44">
        <f>ДЕК.24!E190</f>
        <v>0</v>
      </c>
      <c r="W191" s="29"/>
      <c r="X191" s="9"/>
    </row>
    <row r="192" spans="1:24" ht="15.75" x14ac:dyDescent="0.25">
      <c r="A192" s="19"/>
      <c r="B192" s="121">
        <v>183</v>
      </c>
      <c r="C192" s="33"/>
      <c r="D192" s="54">
        <v>0</v>
      </c>
      <c r="E192" s="41">
        <f t="shared" si="19"/>
        <v>0</v>
      </c>
      <c r="F192" s="20">
        <f>ЯНВ.24!F191+ФЕВ.24!F191+МАР.24!F191+АПР.24!F191+МАЙ.24!F191+ИЮН.24!F191+ИЮЛ.24!F191+АВГ.24!F191+СЕН.24!F191+ОКТ.24!F191+НОЯ.24!F191+ДЕК.24!F191</f>
        <v>0</v>
      </c>
      <c r="G192" s="42">
        <f t="shared" si="20"/>
        <v>0</v>
      </c>
      <c r="H192" s="20">
        <f>ЯНВ.24!E191</f>
        <v>0</v>
      </c>
      <c r="I192" s="20">
        <f>ФЕВ.24!E191</f>
        <v>0</v>
      </c>
      <c r="J192" s="20">
        <f>МАР.24!E191</f>
        <v>0</v>
      </c>
      <c r="K192" s="43">
        <f t="shared" si="21"/>
        <v>0</v>
      </c>
      <c r="L192" s="20">
        <f>АПР.24!E191</f>
        <v>0</v>
      </c>
      <c r="M192" s="44">
        <f>МАЙ.24!E191</f>
        <v>0</v>
      </c>
      <c r="N192" s="44">
        <f>ИЮН.24!E191</f>
        <v>0</v>
      </c>
      <c r="O192" s="45">
        <f t="shared" si="22"/>
        <v>0</v>
      </c>
      <c r="P192" s="44">
        <f>ИЮЛ.24!E191</f>
        <v>0</v>
      </c>
      <c r="Q192" s="44">
        <f>АВГ.24!E191</f>
        <v>0</v>
      </c>
      <c r="R192" s="44">
        <f>СЕН.24!E191</f>
        <v>0</v>
      </c>
      <c r="S192" s="46">
        <f t="shared" si="23"/>
        <v>0</v>
      </c>
      <c r="T192" s="44">
        <f>ОКТ.24!E191</f>
        <v>0</v>
      </c>
      <c r="U192" s="44">
        <f>НОЯ.24!E191</f>
        <v>0</v>
      </c>
      <c r="V192" s="44">
        <f>ДЕК.24!E191</f>
        <v>0</v>
      </c>
      <c r="W192" s="29"/>
      <c r="X192" s="9"/>
    </row>
    <row r="193" spans="1:24" ht="15.75" x14ac:dyDescent="0.25">
      <c r="A193" s="19"/>
      <c r="B193" s="121">
        <v>184</v>
      </c>
      <c r="C193" s="33"/>
      <c r="D193" s="54">
        <v>0</v>
      </c>
      <c r="E193" s="41">
        <f t="shared" si="19"/>
        <v>0</v>
      </c>
      <c r="F193" s="20">
        <f>ЯНВ.24!F192+ФЕВ.24!F192+МАР.24!F192+АПР.24!F192+МАЙ.24!F192+ИЮН.24!F192+ИЮЛ.24!F192+АВГ.24!F192+СЕН.24!F192+ОКТ.24!F192+НОЯ.24!F192+ДЕК.24!F192</f>
        <v>0</v>
      </c>
      <c r="G193" s="42">
        <f t="shared" si="20"/>
        <v>0</v>
      </c>
      <c r="H193" s="20">
        <f>ЯНВ.24!E192</f>
        <v>0</v>
      </c>
      <c r="I193" s="20">
        <f>ФЕВ.24!E192</f>
        <v>0</v>
      </c>
      <c r="J193" s="20">
        <f>МАР.24!E192</f>
        <v>0</v>
      </c>
      <c r="K193" s="43">
        <f t="shared" si="21"/>
        <v>0</v>
      </c>
      <c r="L193" s="20">
        <f>АПР.24!E192</f>
        <v>0</v>
      </c>
      <c r="M193" s="44">
        <f>МАЙ.24!E192</f>
        <v>0</v>
      </c>
      <c r="N193" s="44">
        <f>ИЮН.24!E192</f>
        <v>0</v>
      </c>
      <c r="O193" s="45">
        <f t="shared" si="22"/>
        <v>0</v>
      </c>
      <c r="P193" s="44">
        <f>ИЮЛ.24!E192</f>
        <v>0</v>
      </c>
      <c r="Q193" s="44">
        <f>АВГ.24!E192</f>
        <v>0</v>
      </c>
      <c r="R193" s="44">
        <f>СЕН.24!E192</f>
        <v>0</v>
      </c>
      <c r="S193" s="46">
        <f t="shared" si="23"/>
        <v>0</v>
      </c>
      <c r="T193" s="44">
        <f>ОКТ.24!E192</f>
        <v>0</v>
      </c>
      <c r="U193" s="44">
        <f>НОЯ.24!E192</f>
        <v>0</v>
      </c>
      <c r="V193" s="44">
        <f>ДЕК.24!E192</f>
        <v>0</v>
      </c>
      <c r="W193" s="29"/>
      <c r="X193" s="9"/>
    </row>
    <row r="194" spans="1:24" ht="15.75" x14ac:dyDescent="0.25">
      <c r="A194" s="19"/>
      <c r="B194" s="121">
        <v>185</v>
      </c>
      <c r="C194" s="33"/>
      <c r="D194" s="54">
        <v>0</v>
      </c>
      <c r="E194" s="41">
        <f t="shared" si="19"/>
        <v>0</v>
      </c>
      <c r="F194" s="20">
        <f>ЯНВ.24!F193+ФЕВ.24!F193+МАР.24!F193+АПР.24!F193+МАЙ.24!F193+ИЮН.24!F193+ИЮЛ.24!F193+АВГ.24!F193+СЕН.24!F193+ОКТ.24!F193+НОЯ.24!F193+ДЕК.24!F193</f>
        <v>0</v>
      </c>
      <c r="G194" s="42">
        <f t="shared" si="20"/>
        <v>0</v>
      </c>
      <c r="H194" s="20">
        <f>ЯНВ.24!E193</f>
        <v>0</v>
      </c>
      <c r="I194" s="20">
        <f>ФЕВ.24!E193</f>
        <v>0</v>
      </c>
      <c r="J194" s="20">
        <f>МАР.24!E193</f>
        <v>0</v>
      </c>
      <c r="K194" s="43">
        <f t="shared" si="21"/>
        <v>0</v>
      </c>
      <c r="L194" s="20">
        <f>АПР.24!E193</f>
        <v>0</v>
      </c>
      <c r="M194" s="44">
        <f>МАЙ.24!E193</f>
        <v>0</v>
      </c>
      <c r="N194" s="44">
        <f>ИЮН.24!E193</f>
        <v>0</v>
      </c>
      <c r="O194" s="45">
        <f t="shared" si="22"/>
        <v>0</v>
      </c>
      <c r="P194" s="44">
        <f>ИЮЛ.24!E193</f>
        <v>0</v>
      </c>
      <c r="Q194" s="44">
        <f>АВГ.24!E193</f>
        <v>0</v>
      </c>
      <c r="R194" s="44">
        <f>СЕН.24!E193</f>
        <v>0</v>
      </c>
      <c r="S194" s="46">
        <f t="shared" si="23"/>
        <v>0</v>
      </c>
      <c r="T194" s="44">
        <f>ОКТ.24!E193</f>
        <v>0</v>
      </c>
      <c r="U194" s="44">
        <f>НОЯ.24!E193</f>
        <v>0</v>
      </c>
      <c r="V194" s="44">
        <f>ДЕК.24!E193</f>
        <v>0</v>
      </c>
      <c r="W194" s="29"/>
      <c r="X194" s="9"/>
    </row>
    <row r="195" spans="1:24" ht="15.75" x14ac:dyDescent="0.25">
      <c r="A195" s="19"/>
      <c r="B195" s="121">
        <v>186</v>
      </c>
      <c r="C195" s="33"/>
      <c r="D195" s="54">
        <v>0</v>
      </c>
      <c r="E195" s="41">
        <f t="shared" si="19"/>
        <v>0</v>
      </c>
      <c r="F195" s="20">
        <f>ЯНВ.24!F194+ФЕВ.24!F194+МАР.24!F194+АПР.24!F194+МАЙ.24!F194+ИЮН.24!F194+ИЮЛ.24!F194+АВГ.24!F194+СЕН.24!F194+ОКТ.24!F194+НОЯ.24!F194+ДЕК.24!F194</f>
        <v>0</v>
      </c>
      <c r="G195" s="42">
        <f t="shared" si="20"/>
        <v>0</v>
      </c>
      <c r="H195" s="20">
        <f>ЯНВ.24!E194</f>
        <v>0</v>
      </c>
      <c r="I195" s="20">
        <f>ФЕВ.24!E194</f>
        <v>0</v>
      </c>
      <c r="J195" s="20">
        <f>МАР.24!E194</f>
        <v>0</v>
      </c>
      <c r="K195" s="43">
        <f t="shared" si="21"/>
        <v>0</v>
      </c>
      <c r="L195" s="20">
        <f>АПР.24!E194</f>
        <v>0</v>
      </c>
      <c r="M195" s="44">
        <f>МАЙ.24!E194</f>
        <v>0</v>
      </c>
      <c r="N195" s="44">
        <f>ИЮН.24!E194</f>
        <v>0</v>
      </c>
      <c r="O195" s="45">
        <f t="shared" si="22"/>
        <v>0</v>
      </c>
      <c r="P195" s="44">
        <f>ИЮЛ.24!E194</f>
        <v>0</v>
      </c>
      <c r="Q195" s="44">
        <f>АВГ.24!E194</f>
        <v>0</v>
      </c>
      <c r="R195" s="44">
        <f>СЕН.24!E194</f>
        <v>0</v>
      </c>
      <c r="S195" s="46">
        <f t="shared" si="23"/>
        <v>0</v>
      </c>
      <c r="T195" s="44">
        <f>ОКТ.24!E194</f>
        <v>0</v>
      </c>
      <c r="U195" s="44">
        <f>НОЯ.24!E194</f>
        <v>0</v>
      </c>
      <c r="V195" s="44">
        <f>ДЕК.24!E194</f>
        <v>0</v>
      </c>
      <c r="W195" s="29"/>
      <c r="X195" s="9"/>
    </row>
    <row r="196" spans="1:24" ht="15.75" x14ac:dyDescent="0.25">
      <c r="A196" s="19"/>
      <c r="B196" s="121">
        <v>187</v>
      </c>
      <c r="C196" s="33"/>
      <c r="D196" s="54">
        <v>0</v>
      </c>
      <c r="E196" s="41">
        <f t="shared" si="19"/>
        <v>0</v>
      </c>
      <c r="F196" s="20">
        <f>ЯНВ.24!F195+ФЕВ.24!F195+МАР.24!F195+АПР.24!F195+МАЙ.24!F195+ИЮН.24!F195+ИЮЛ.24!F195+АВГ.24!F195+СЕН.24!F195+ОКТ.24!F195+НОЯ.24!F195+ДЕК.24!F195</f>
        <v>0</v>
      </c>
      <c r="G196" s="42">
        <f t="shared" si="20"/>
        <v>0</v>
      </c>
      <c r="H196" s="20">
        <f>ЯНВ.24!E195</f>
        <v>0</v>
      </c>
      <c r="I196" s="20">
        <f>ФЕВ.24!E195</f>
        <v>0</v>
      </c>
      <c r="J196" s="20">
        <f>МАР.24!E195</f>
        <v>0</v>
      </c>
      <c r="K196" s="43">
        <f t="shared" si="21"/>
        <v>0</v>
      </c>
      <c r="L196" s="20">
        <f>АПР.24!E195</f>
        <v>0</v>
      </c>
      <c r="M196" s="44">
        <f>МАЙ.24!E195</f>
        <v>0</v>
      </c>
      <c r="N196" s="44">
        <f>ИЮН.24!E195</f>
        <v>0</v>
      </c>
      <c r="O196" s="45">
        <f t="shared" si="22"/>
        <v>0</v>
      </c>
      <c r="P196" s="44">
        <f>ИЮЛ.24!E195</f>
        <v>0</v>
      </c>
      <c r="Q196" s="44">
        <f>АВГ.24!E195</f>
        <v>0</v>
      </c>
      <c r="R196" s="44">
        <f>СЕН.24!E195</f>
        <v>0</v>
      </c>
      <c r="S196" s="46">
        <f t="shared" si="23"/>
        <v>0</v>
      </c>
      <c r="T196" s="44">
        <f>ОКТ.24!E195</f>
        <v>0</v>
      </c>
      <c r="U196" s="44">
        <f>НОЯ.24!E195</f>
        <v>0</v>
      </c>
      <c r="V196" s="44">
        <f>ДЕК.24!E195</f>
        <v>0</v>
      </c>
      <c r="W196" s="29"/>
      <c r="X196" s="9"/>
    </row>
    <row r="197" spans="1:24" ht="15.75" x14ac:dyDescent="0.25">
      <c r="A197" s="19"/>
      <c r="B197" s="121">
        <v>188</v>
      </c>
      <c r="C197" s="33"/>
      <c r="D197" s="54">
        <v>0</v>
      </c>
      <c r="E197" s="41">
        <f t="shared" si="19"/>
        <v>0</v>
      </c>
      <c r="F197" s="20">
        <f>ЯНВ.24!F196+ФЕВ.24!F196+МАР.24!F196+АПР.24!F196+МАЙ.24!F196+ИЮН.24!F196+ИЮЛ.24!F196+АВГ.24!F196+СЕН.24!F196+ОКТ.24!F196+НОЯ.24!F196+ДЕК.24!F196</f>
        <v>0</v>
      </c>
      <c r="G197" s="42">
        <f t="shared" si="20"/>
        <v>0</v>
      </c>
      <c r="H197" s="20">
        <f>ЯНВ.24!E196</f>
        <v>0</v>
      </c>
      <c r="I197" s="20">
        <f>ФЕВ.24!E196</f>
        <v>0</v>
      </c>
      <c r="J197" s="20">
        <f>МАР.24!E196</f>
        <v>0</v>
      </c>
      <c r="K197" s="43">
        <f t="shared" si="21"/>
        <v>0</v>
      </c>
      <c r="L197" s="20">
        <f>АПР.24!E196</f>
        <v>0</v>
      </c>
      <c r="M197" s="44">
        <f>МАЙ.24!E196</f>
        <v>0</v>
      </c>
      <c r="N197" s="44">
        <f>ИЮН.24!E196</f>
        <v>0</v>
      </c>
      <c r="O197" s="45">
        <f t="shared" si="22"/>
        <v>0</v>
      </c>
      <c r="P197" s="44">
        <f>ИЮЛ.24!E196</f>
        <v>0</v>
      </c>
      <c r="Q197" s="44">
        <f>АВГ.24!E196</f>
        <v>0</v>
      </c>
      <c r="R197" s="44">
        <f>СЕН.24!E196</f>
        <v>0</v>
      </c>
      <c r="S197" s="46">
        <f t="shared" si="23"/>
        <v>0</v>
      </c>
      <c r="T197" s="44">
        <f>ОКТ.24!E196</f>
        <v>0</v>
      </c>
      <c r="U197" s="44">
        <f>НОЯ.24!E196</f>
        <v>0</v>
      </c>
      <c r="V197" s="44">
        <f>ДЕК.24!E196</f>
        <v>0</v>
      </c>
      <c r="W197" s="29"/>
      <c r="X197" s="9"/>
    </row>
    <row r="198" spans="1:24" ht="15.75" x14ac:dyDescent="0.25">
      <c r="A198" s="19"/>
      <c r="B198" s="121">
        <v>189</v>
      </c>
      <c r="C198" s="33"/>
      <c r="D198" s="54">
        <v>0</v>
      </c>
      <c r="E198" s="41">
        <f t="shared" si="19"/>
        <v>0</v>
      </c>
      <c r="F198" s="20">
        <f>ЯНВ.24!F197+ФЕВ.24!F197+МАР.24!F197+АПР.24!F197+МАЙ.24!F197+ИЮН.24!F197+ИЮЛ.24!F197+АВГ.24!F197+СЕН.24!F197+ОКТ.24!F197+НОЯ.24!F197+ДЕК.24!F197</f>
        <v>0</v>
      </c>
      <c r="G198" s="42">
        <f t="shared" si="20"/>
        <v>0</v>
      </c>
      <c r="H198" s="20">
        <f>ЯНВ.24!E197</f>
        <v>0</v>
      </c>
      <c r="I198" s="20">
        <f>ФЕВ.24!E197</f>
        <v>0</v>
      </c>
      <c r="J198" s="20">
        <f>МАР.24!E197</f>
        <v>0</v>
      </c>
      <c r="K198" s="43">
        <f t="shared" si="21"/>
        <v>0</v>
      </c>
      <c r="L198" s="20">
        <f>АПР.24!E197</f>
        <v>0</v>
      </c>
      <c r="M198" s="44">
        <f>МАЙ.24!E197</f>
        <v>0</v>
      </c>
      <c r="N198" s="44">
        <f>ИЮН.24!E197</f>
        <v>0</v>
      </c>
      <c r="O198" s="45">
        <f t="shared" si="22"/>
        <v>0</v>
      </c>
      <c r="P198" s="44">
        <f>ИЮЛ.24!E197</f>
        <v>0</v>
      </c>
      <c r="Q198" s="44">
        <f>АВГ.24!E197</f>
        <v>0</v>
      </c>
      <c r="R198" s="44">
        <f>СЕН.24!E197</f>
        <v>0</v>
      </c>
      <c r="S198" s="46">
        <f t="shared" si="23"/>
        <v>0</v>
      </c>
      <c r="T198" s="44">
        <f>ОКТ.24!E197</f>
        <v>0</v>
      </c>
      <c r="U198" s="44">
        <f>НОЯ.24!E197</f>
        <v>0</v>
      </c>
      <c r="V198" s="44">
        <f>ДЕК.24!E197</f>
        <v>0</v>
      </c>
      <c r="W198" s="29"/>
      <c r="X198" s="9"/>
    </row>
    <row r="199" spans="1:24" ht="15.75" x14ac:dyDescent="0.25">
      <c r="A199" s="19"/>
      <c r="B199" s="121">
        <v>190</v>
      </c>
      <c r="C199" s="33"/>
      <c r="D199" s="54">
        <v>0</v>
      </c>
      <c r="E199" s="41">
        <f t="shared" si="19"/>
        <v>0</v>
      </c>
      <c r="F199" s="20">
        <f>ЯНВ.24!F198+ФЕВ.24!F198+МАР.24!F198+АПР.24!F198+МАЙ.24!F198+ИЮН.24!F198+ИЮЛ.24!F198+АВГ.24!F198+СЕН.24!F198+ОКТ.24!F198+НОЯ.24!F198+ДЕК.24!F198</f>
        <v>0</v>
      </c>
      <c r="G199" s="42">
        <f t="shared" si="20"/>
        <v>0</v>
      </c>
      <c r="H199" s="20">
        <f>ЯНВ.24!E198</f>
        <v>0</v>
      </c>
      <c r="I199" s="20">
        <f>ФЕВ.24!E198</f>
        <v>0</v>
      </c>
      <c r="J199" s="20">
        <f>МАР.24!E198</f>
        <v>0</v>
      </c>
      <c r="K199" s="43">
        <f t="shared" si="21"/>
        <v>0</v>
      </c>
      <c r="L199" s="20">
        <f>АПР.24!E198</f>
        <v>0</v>
      </c>
      <c r="M199" s="44">
        <f>МАЙ.24!E198</f>
        <v>0</v>
      </c>
      <c r="N199" s="44">
        <f>ИЮН.24!E198</f>
        <v>0</v>
      </c>
      <c r="O199" s="45">
        <f t="shared" si="22"/>
        <v>0</v>
      </c>
      <c r="P199" s="44">
        <f>ИЮЛ.24!E198</f>
        <v>0</v>
      </c>
      <c r="Q199" s="44">
        <f>АВГ.24!E198</f>
        <v>0</v>
      </c>
      <c r="R199" s="44">
        <f>СЕН.24!E198</f>
        <v>0</v>
      </c>
      <c r="S199" s="46">
        <f t="shared" si="23"/>
        <v>0</v>
      </c>
      <c r="T199" s="44">
        <f>ОКТ.24!E198</f>
        <v>0</v>
      </c>
      <c r="U199" s="44">
        <f>НОЯ.24!E198</f>
        <v>0</v>
      </c>
      <c r="V199" s="44">
        <f>ДЕК.24!E198</f>
        <v>0</v>
      </c>
      <c r="W199" s="29"/>
      <c r="X199" s="9"/>
    </row>
    <row r="200" spans="1:24" ht="15.75" x14ac:dyDescent="0.25">
      <c r="A200" s="86"/>
      <c r="B200" s="121">
        <v>191</v>
      </c>
      <c r="C200" s="33"/>
      <c r="D200" s="54">
        <v>0</v>
      </c>
      <c r="E200" s="41">
        <f t="shared" si="19"/>
        <v>0</v>
      </c>
      <c r="F200" s="20">
        <f>ЯНВ.24!F199+ФЕВ.24!F199+МАР.24!F199+АПР.24!F199+МАЙ.24!F199+ИЮН.24!F199+ИЮЛ.24!F199+АВГ.24!F199+СЕН.24!F199+ОКТ.24!F199+НОЯ.24!F199+ДЕК.24!F199</f>
        <v>0</v>
      </c>
      <c r="G200" s="42">
        <f t="shared" si="20"/>
        <v>0</v>
      </c>
      <c r="H200" s="20">
        <f>ЯНВ.24!E199</f>
        <v>0</v>
      </c>
      <c r="I200" s="20">
        <f>ФЕВ.24!E199</f>
        <v>0</v>
      </c>
      <c r="J200" s="20">
        <f>МАР.24!E199</f>
        <v>0</v>
      </c>
      <c r="K200" s="43">
        <f t="shared" si="21"/>
        <v>0</v>
      </c>
      <c r="L200" s="20">
        <f>АПР.24!E199</f>
        <v>0</v>
      </c>
      <c r="M200" s="44">
        <f>МАЙ.24!E199</f>
        <v>0</v>
      </c>
      <c r="N200" s="44">
        <f>ИЮН.24!E199</f>
        <v>0</v>
      </c>
      <c r="O200" s="45">
        <f t="shared" si="22"/>
        <v>0</v>
      </c>
      <c r="P200" s="44">
        <f>ИЮЛ.24!E199</f>
        <v>0</v>
      </c>
      <c r="Q200" s="44">
        <f>АВГ.24!E199</f>
        <v>0</v>
      </c>
      <c r="R200" s="44">
        <f>СЕН.24!E199</f>
        <v>0</v>
      </c>
      <c r="S200" s="46">
        <f t="shared" si="23"/>
        <v>0</v>
      </c>
      <c r="T200" s="44">
        <f>ОКТ.24!E199</f>
        <v>0</v>
      </c>
      <c r="U200" s="44">
        <f>НОЯ.24!E199</f>
        <v>0</v>
      </c>
      <c r="V200" s="44">
        <f>ДЕК.24!E199</f>
        <v>0</v>
      </c>
      <c r="W200" s="29"/>
      <c r="X200" s="9"/>
    </row>
    <row r="201" spans="1:24" ht="15.75" x14ac:dyDescent="0.25">
      <c r="A201" s="123"/>
      <c r="B201" s="123" t="s">
        <v>381</v>
      </c>
      <c r="C201" s="33"/>
      <c r="D201" s="54">
        <v>0</v>
      </c>
      <c r="E201" s="41">
        <f t="shared" si="19"/>
        <v>0</v>
      </c>
      <c r="F201" s="20">
        <f>ЯНВ.24!F200+ФЕВ.24!F200+МАР.24!F200+АПР.24!F200+МАЙ.24!F200+ИЮН.24!F200+ИЮЛ.24!F200+АВГ.24!F200+СЕН.24!F200+ОКТ.24!F200+НОЯ.24!F200+ДЕК.24!F200</f>
        <v>0</v>
      </c>
      <c r="G201" s="42">
        <f t="shared" si="20"/>
        <v>0</v>
      </c>
      <c r="H201" s="20">
        <f>ЯНВ.24!E200</f>
        <v>0</v>
      </c>
      <c r="I201" s="20">
        <f>ФЕВ.24!E200</f>
        <v>0</v>
      </c>
      <c r="J201" s="20">
        <f>МАР.24!E200</f>
        <v>0</v>
      </c>
      <c r="K201" s="43">
        <f t="shared" si="21"/>
        <v>0</v>
      </c>
      <c r="L201" s="20">
        <f>АПР.24!E200</f>
        <v>0</v>
      </c>
      <c r="M201" s="44">
        <f>МАЙ.24!E200</f>
        <v>0</v>
      </c>
      <c r="N201" s="44">
        <f>ИЮН.24!E200</f>
        <v>0</v>
      </c>
      <c r="O201" s="45">
        <f t="shared" si="22"/>
        <v>0</v>
      </c>
      <c r="P201" s="44">
        <f>ИЮЛ.24!E200</f>
        <v>0</v>
      </c>
      <c r="Q201" s="44">
        <f>АВГ.24!E200</f>
        <v>0</v>
      </c>
      <c r="R201" s="44">
        <f>СЕН.24!E200</f>
        <v>0</v>
      </c>
      <c r="S201" s="46">
        <f t="shared" si="23"/>
        <v>0</v>
      </c>
      <c r="T201" s="44">
        <f>ОКТ.24!E200</f>
        <v>0</v>
      </c>
      <c r="U201" s="44">
        <f>НОЯ.24!E200</f>
        <v>0</v>
      </c>
      <c r="V201" s="44">
        <f>ДЕК.24!E200</f>
        <v>0</v>
      </c>
      <c r="W201" s="29"/>
      <c r="X201" s="9"/>
    </row>
    <row r="202" spans="1:24" ht="15.75" x14ac:dyDescent="0.25">
      <c r="A202" s="19"/>
      <c r="B202" s="121" t="s">
        <v>382</v>
      </c>
      <c r="C202" s="33" t="s">
        <v>148</v>
      </c>
      <c r="D202" s="54">
        <v>15400</v>
      </c>
      <c r="E202" s="41">
        <f t="shared" si="19"/>
        <v>2800</v>
      </c>
      <c r="F202" s="20">
        <f>ЯНВ.24!F201+ФЕВ.24!F201+МАР.24!F201+АПР.24!F201+МАЙ.24!F201+ИЮН.24!F201+ИЮЛ.24!F201+АВГ.24!F201+СЕН.24!F201+ОКТ.24!F201+НОЯ.24!F201+ДЕК.24!F201</f>
        <v>0</v>
      </c>
      <c r="G202" s="42">
        <f t="shared" si="20"/>
        <v>3150</v>
      </c>
      <c r="H202" s="20">
        <f>ЯНВ.24!E201</f>
        <v>1050</v>
      </c>
      <c r="I202" s="20">
        <f>ФЕВ.24!E201</f>
        <v>1050</v>
      </c>
      <c r="J202" s="20">
        <f>МАР.24!E201</f>
        <v>1050</v>
      </c>
      <c r="K202" s="43">
        <f t="shared" si="21"/>
        <v>3150</v>
      </c>
      <c r="L202" s="20">
        <f>АПР.24!E201</f>
        <v>1050</v>
      </c>
      <c r="M202" s="44">
        <f>МАЙ.24!E201</f>
        <v>1050</v>
      </c>
      <c r="N202" s="44">
        <f>ИЮН.24!E201</f>
        <v>1050</v>
      </c>
      <c r="O202" s="45">
        <f t="shared" si="22"/>
        <v>3150</v>
      </c>
      <c r="P202" s="44">
        <f>ИЮЛ.24!E201</f>
        <v>1050</v>
      </c>
      <c r="Q202" s="44">
        <f>АВГ.24!E201</f>
        <v>1050</v>
      </c>
      <c r="R202" s="44">
        <f>СЕН.24!E201</f>
        <v>1050</v>
      </c>
      <c r="S202" s="46">
        <f t="shared" si="23"/>
        <v>3150</v>
      </c>
      <c r="T202" s="44">
        <f>ОКТ.24!E201</f>
        <v>1050</v>
      </c>
      <c r="U202" s="44">
        <f>НОЯ.24!E201</f>
        <v>1050</v>
      </c>
      <c r="V202" s="44">
        <f>ДЕК.24!E201</f>
        <v>1050</v>
      </c>
      <c r="W202" s="29"/>
      <c r="X202" s="9"/>
    </row>
    <row r="203" spans="1:24" ht="15.75" x14ac:dyDescent="0.25">
      <c r="A203" s="19"/>
      <c r="B203" s="123" t="s">
        <v>383</v>
      </c>
      <c r="C203" s="33"/>
      <c r="D203" s="54"/>
      <c r="E203" s="41"/>
      <c r="F203" s="20">
        <f>ЯНВ.24!F202+ФЕВ.24!F202+МАР.24!F202+АПР.24!F202+МАЙ.24!F202+ИЮН.24!F202+ИЮЛ.24!F202+АВГ.24!F202+СЕН.24!F202+ОКТ.24!F202+НОЯ.24!F202+ДЕК.24!F202</f>
        <v>0</v>
      </c>
      <c r="G203" s="42">
        <f t="shared" si="20"/>
        <v>0</v>
      </c>
      <c r="H203" s="20">
        <f>ЯНВ.24!E202</f>
        <v>0</v>
      </c>
      <c r="I203" s="20">
        <f>ФЕВ.24!E202</f>
        <v>0</v>
      </c>
      <c r="J203" s="20">
        <f>МАР.24!E202</f>
        <v>0</v>
      </c>
      <c r="K203" s="43">
        <f t="shared" ref="K203" si="28">SUM(L203:N203)</f>
        <v>0</v>
      </c>
      <c r="L203" s="20">
        <f>АПР.24!E202</f>
        <v>0</v>
      </c>
      <c r="M203" s="44">
        <f>МАЙ.24!E202</f>
        <v>0</v>
      </c>
      <c r="N203" s="44">
        <f>ИЮН.24!E202</f>
        <v>0</v>
      </c>
      <c r="O203" s="45">
        <f t="shared" ref="O203" si="29">P203+Q203+R203</f>
        <v>0</v>
      </c>
      <c r="P203" s="44">
        <f>ИЮЛ.24!E202</f>
        <v>0</v>
      </c>
      <c r="Q203" s="44">
        <f>АВГ.24!E202</f>
        <v>0</v>
      </c>
      <c r="R203" s="44">
        <f>СЕН.24!E202</f>
        <v>0</v>
      </c>
      <c r="S203" s="46">
        <f t="shared" ref="S203" si="30">T203+U203+V203</f>
        <v>0</v>
      </c>
      <c r="T203" s="44">
        <f>ОКТ.24!E202</f>
        <v>0</v>
      </c>
      <c r="U203" s="44">
        <f>НОЯ.24!E202</f>
        <v>0</v>
      </c>
      <c r="V203" s="44">
        <f>ДЕК.24!E202</f>
        <v>0</v>
      </c>
      <c r="W203" s="29"/>
      <c r="X203" s="9"/>
    </row>
    <row r="204" spans="1:24" ht="15.75" x14ac:dyDescent="0.25">
      <c r="A204" s="19"/>
      <c r="B204" s="121">
        <v>193</v>
      </c>
      <c r="C204" s="33"/>
      <c r="D204" s="54">
        <v>0</v>
      </c>
      <c r="E204" s="41">
        <f t="shared" si="19"/>
        <v>0</v>
      </c>
      <c r="F204" s="20">
        <f>ЯНВ.24!F203+ФЕВ.24!F203+МАР.24!F203+АПР.24!F203+МАЙ.24!F203+ИЮН.24!F203+ИЮЛ.24!F203+АВГ.24!F203+СЕН.24!F203+ОКТ.24!F203+НОЯ.24!F203+ДЕК.24!F203</f>
        <v>0</v>
      </c>
      <c r="G204" s="42">
        <f t="shared" si="20"/>
        <v>0</v>
      </c>
      <c r="H204" s="20">
        <f>ЯНВ.24!E203</f>
        <v>0</v>
      </c>
      <c r="I204" s="20">
        <f>ФЕВ.24!E203</f>
        <v>0</v>
      </c>
      <c r="J204" s="20">
        <f>МАР.24!E203</f>
        <v>0</v>
      </c>
      <c r="K204" s="43">
        <f t="shared" si="21"/>
        <v>0</v>
      </c>
      <c r="L204" s="20">
        <f>АПР.24!E203</f>
        <v>0</v>
      </c>
      <c r="M204" s="44">
        <f>МАЙ.24!E203</f>
        <v>0</v>
      </c>
      <c r="N204" s="44">
        <f>ИЮН.24!E203</f>
        <v>0</v>
      </c>
      <c r="O204" s="45">
        <f t="shared" si="22"/>
        <v>0</v>
      </c>
      <c r="P204" s="44">
        <f>ИЮЛ.24!E203</f>
        <v>0</v>
      </c>
      <c r="Q204" s="44">
        <f>АВГ.24!E203</f>
        <v>0</v>
      </c>
      <c r="R204" s="44">
        <f>СЕН.24!E203</f>
        <v>0</v>
      </c>
      <c r="S204" s="46">
        <f t="shared" si="23"/>
        <v>0</v>
      </c>
      <c r="T204" s="44">
        <f>ОКТ.24!E203</f>
        <v>0</v>
      </c>
      <c r="U204" s="44">
        <f>НОЯ.24!E203</f>
        <v>0</v>
      </c>
      <c r="V204" s="44">
        <f>ДЕК.24!E203</f>
        <v>0</v>
      </c>
      <c r="W204" s="29"/>
      <c r="X204" s="9"/>
    </row>
    <row r="205" spans="1:24" ht="15.75" x14ac:dyDescent="0.25">
      <c r="A205" s="19"/>
      <c r="B205" s="121">
        <v>194</v>
      </c>
      <c r="C205" s="33" t="s">
        <v>159</v>
      </c>
      <c r="D205" s="54">
        <v>-15260</v>
      </c>
      <c r="E205" s="41">
        <f t="shared" si="19"/>
        <v>-27860</v>
      </c>
      <c r="F205" s="20">
        <f>ЯНВ.24!F204+ФЕВ.24!F204+МАР.24!F204+АПР.24!F204+МАЙ.24!F204+ИЮН.24!F204+ИЮЛ.24!F204+АВГ.24!F204+СЕН.24!F204+ОКТ.24!F204+НОЯ.24!F204+ДЕК.24!F204</f>
        <v>0</v>
      </c>
      <c r="G205" s="42">
        <f t="shared" si="20"/>
        <v>3150</v>
      </c>
      <c r="H205" s="20">
        <f>ЯНВ.24!E204</f>
        <v>1050</v>
      </c>
      <c r="I205" s="20">
        <f>ФЕВ.24!E204</f>
        <v>1050</v>
      </c>
      <c r="J205" s="20">
        <f>МАР.24!E204</f>
        <v>1050</v>
      </c>
      <c r="K205" s="43">
        <f t="shared" si="21"/>
        <v>3150</v>
      </c>
      <c r="L205" s="20">
        <f>АПР.24!E204</f>
        <v>1050</v>
      </c>
      <c r="M205" s="44">
        <f>МАЙ.24!E204</f>
        <v>1050</v>
      </c>
      <c r="N205" s="44">
        <f>ИЮН.24!E204</f>
        <v>1050</v>
      </c>
      <c r="O205" s="45">
        <f t="shared" si="22"/>
        <v>3150</v>
      </c>
      <c r="P205" s="44">
        <f>ИЮЛ.24!E204</f>
        <v>1050</v>
      </c>
      <c r="Q205" s="44">
        <f>АВГ.24!E204</f>
        <v>1050</v>
      </c>
      <c r="R205" s="44">
        <f>СЕН.24!E204</f>
        <v>1050</v>
      </c>
      <c r="S205" s="46">
        <f t="shared" si="23"/>
        <v>3150</v>
      </c>
      <c r="T205" s="44">
        <f>ОКТ.24!E204</f>
        <v>1050</v>
      </c>
      <c r="U205" s="44">
        <f>НОЯ.24!E204</f>
        <v>1050</v>
      </c>
      <c r="V205" s="44">
        <f>ДЕК.24!E204</f>
        <v>1050</v>
      </c>
      <c r="W205" s="29"/>
      <c r="X205" s="9"/>
    </row>
    <row r="206" spans="1:24" ht="15.75" x14ac:dyDescent="0.25">
      <c r="A206" s="19"/>
      <c r="B206" s="121">
        <v>195</v>
      </c>
      <c r="C206" s="33" t="s">
        <v>162</v>
      </c>
      <c r="D206" s="54">
        <v>-3040</v>
      </c>
      <c r="E206" s="41">
        <f t="shared" si="19"/>
        <v>-5250</v>
      </c>
      <c r="F206" s="20">
        <f>ЯНВ.24!F205+ФЕВ.24!F205+МАР.24!F205+АПР.24!F205+МАЙ.24!F205+ИЮН.24!F205+ИЮЛ.24!F205+АВГ.24!F205+СЕН.24!F205+ОКТ.24!F205+НОЯ.24!F205+ДЕК.24!F205</f>
        <v>10390</v>
      </c>
      <c r="G206" s="42">
        <f t="shared" si="20"/>
        <v>3150</v>
      </c>
      <c r="H206" s="20">
        <f>ЯНВ.24!E205</f>
        <v>1050</v>
      </c>
      <c r="I206" s="20">
        <f>ФЕВ.24!E205</f>
        <v>1050</v>
      </c>
      <c r="J206" s="20">
        <f>МАР.24!E205</f>
        <v>1050</v>
      </c>
      <c r="K206" s="43">
        <f t="shared" si="21"/>
        <v>3150</v>
      </c>
      <c r="L206" s="20">
        <f>АПР.24!E205</f>
        <v>1050</v>
      </c>
      <c r="M206" s="44">
        <f>МАЙ.24!E205</f>
        <v>1050</v>
      </c>
      <c r="N206" s="44">
        <f>ИЮН.24!E205</f>
        <v>1050</v>
      </c>
      <c r="O206" s="45">
        <f t="shared" si="22"/>
        <v>3150</v>
      </c>
      <c r="P206" s="44">
        <f>ИЮЛ.24!E205</f>
        <v>1050</v>
      </c>
      <c r="Q206" s="44">
        <f>АВГ.24!E205</f>
        <v>1050</v>
      </c>
      <c r="R206" s="44">
        <f>СЕН.24!E205</f>
        <v>1050</v>
      </c>
      <c r="S206" s="46">
        <f t="shared" si="23"/>
        <v>3150</v>
      </c>
      <c r="T206" s="44">
        <f>ОКТ.24!E205</f>
        <v>1050</v>
      </c>
      <c r="U206" s="44">
        <f>НОЯ.24!E205</f>
        <v>1050</v>
      </c>
      <c r="V206" s="44">
        <f>ДЕК.24!E205</f>
        <v>1050</v>
      </c>
      <c r="W206" s="29"/>
      <c r="X206" s="9"/>
    </row>
    <row r="207" spans="1:24" ht="15.75" x14ac:dyDescent="0.25">
      <c r="A207" s="19"/>
      <c r="B207" s="121">
        <v>196</v>
      </c>
      <c r="C207" s="33" t="s">
        <v>163</v>
      </c>
      <c r="D207" s="54">
        <v>-3040</v>
      </c>
      <c r="E207" s="41">
        <f t="shared" si="19"/>
        <v>-15640</v>
      </c>
      <c r="F207" s="20">
        <f>ЯНВ.24!F206+ФЕВ.24!F206+МАР.24!F206+АПР.24!F206+МАЙ.24!F206+ИЮН.24!F206+ИЮЛ.24!F206+АВГ.24!F206+СЕН.24!F206+ОКТ.24!F206+НОЯ.24!F206+ДЕК.24!F206</f>
        <v>0</v>
      </c>
      <c r="G207" s="42">
        <f t="shared" si="20"/>
        <v>3150</v>
      </c>
      <c r="H207" s="20">
        <f>ЯНВ.24!E206</f>
        <v>1050</v>
      </c>
      <c r="I207" s="20">
        <f>ФЕВ.24!E206</f>
        <v>1050</v>
      </c>
      <c r="J207" s="20">
        <f>МАР.24!E206</f>
        <v>1050</v>
      </c>
      <c r="K207" s="43">
        <f t="shared" si="21"/>
        <v>3150</v>
      </c>
      <c r="L207" s="20">
        <f>АПР.24!E206</f>
        <v>1050</v>
      </c>
      <c r="M207" s="44">
        <f>МАЙ.24!E206</f>
        <v>1050</v>
      </c>
      <c r="N207" s="44">
        <f>ИЮН.24!E206</f>
        <v>1050</v>
      </c>
      <c r="O207" s="45">
        <f t="shared" si="22"/>
        <v>3150</v>
      </c>
      <c r="P207" s="44">
        <f>ИЮЛ.24!E206</f>
        <v>1050</v>
      </c>
      <c r="Q207" s="44">
        <f>АВГ.24!E206</f>
        <v>1050</v>
      </c>
      <c r="R207" s="44">
        <f>СЕН.24!E206</f>
        <v>1050</v>
      </c>
      <c r="S207" s="46">
        <f t="shared" si="23"/>
        <v>3150</v>
      </c>
      <c r="T207" s="44">
        <f>ОКТ.24!E206</f>
        <v>1050</v>
      </c>
      <c r="U207" s="44">
        <f>НОЯ.24!E206</f>
        <v>1050</v>
      </c>
      <c r="V207" s="44">
        <f>ДЕК.24!E206</f>
        <v>1050</v>
      </c>
      <c r="W207" s="29"/>
      <c r="X207" s="9"/>
    </row>
    <row r="208" spans="1:24" ht="15.75" x14ac:dyDescent="0.25">
      <c r="A208" s="19"/>
      <c r="B208" s="121">
        <v>197</v>
      </c>
      <c r="C208" s="33" t="s">
        <v>164</v>
      </c>
      <c r="D208" s="54">
        <v>-3040</v>
      </c>
      <c r="E208" s="41">
        <f t="shared" si="19"/>
        <v>0</v>
      </c>
      <c r="F208" s="20">
        <f>ЯНВ.24!F207+ФЕВ.24!F207+МАР.24!F207+АПР.24!F207+МАЙ.24!F207+ИЮН.24!F207+ИЮЛ.24!F207+АВГ.24!F207+СЕН.24!F207+ОКТ.24!F207+НОЯ.24!F207+ДЕК.24!F207</f>
        <v>15640</v>
      </c>
      <c r="G208" s="42">
        <f t="shared" si="20"/>
        <v>3150</v>
      </c>
      <c r="H208" s="20">
        <f>ЯНВ.24!E207</f>
        <v>1050</v>
      </c>
      <c r="I208" s="20">
        <f>ФЕВ.24!E207</f>
        <v>1050</v>
      </c>
      <c r="J208" s="20">
        <f>МАР.24!E207</f>
        <v>1050</v>
      </c>
      <c r="K208" s="43">
        <f t="shared" si="21"/>
        <v>3150</v>
      </c>
      <c r="L208" s="20">
        <f>АПР.24!E207</f>
        <v>1050</v>
      </c>
      <c r="M208" s="44">
        <f>МАЙ.24!E207</f>
        <v>1050</v>
      </c>
      <c r="N208" s="44">
        <f>ИЮН.24!E207</f>
        <v>1050</v>
      </c>
      <c r="O208" s="45">
        <f t="shared" si="22"/>
        <v>3150</v>
      </c>
      <c r="P208" s="44">
        <f>ИЮЛ.24!E207</f>
        <v>1050</v>
      </c>
      <c r="Q208" s="44">
        <f>АВГ.24!E207</f>
        <v>1050</v>
      </c>
      <c r="R208" s="44">
        <f>СЕН.24!E207</f>
        <v>1050</v>
      </c>
      <c r="S208" s="46">
        <f t="shared" si="23"/>
        <v>3150</v>
      </c>
      <c r="T208" s="44">
        <f>ОКТ.24!E207</f>
        <v>1050</v>
      </c>
      <c r="U208" s="44">
        <f>НОЯ.24!E207</f>
        <v>1050</v>
      </c>
      <c r="V208" s="44">
        <f>ДЕК.24!E207</f>
        <v>1050</v>
      </c>
      <c r="W208" s="29"/>
      <c r="X208" s="9"/>
    </row>
    <row r="209" spans="1:24" ht="15.75" x14ac:dyDescent="0.25">
      <c r="A209" s="19"/>
      <c r="B209" s="121">
        <v>198</v>
      </c>
      <c r="C209" s="33" t="s">
        <v>165</v>
      </c>
      <c r="D209" s="54">
        <v>-3040</v>
      </c>
      <c r="E209" s="41">
        <f t="shared" si="19"/>
        <v>-15640</v>
      </c>
      <c r="F209" s="20">
        <f>ЯНВ.24!F208+ФЕВ.24!F208+МАР.24!F208+АПР.24!F208+МАЙ.24!F208+ИЮН.24!F208+ИЮЛ.24!F208+АВГ.24!F208+СЕН.24!F208+ОКТ.24!F208+НОЯ.24!F208+ДЕК.24!F208</f>
        <v>0</v>
      </c>
      <c r="G209" s="42">
        <f t="shared" si="20"/>
        <v>3150</v>
      </c>
      <c r="H209" s="20">
        <f>ЯНВ.24!E208</f>
        <v>1050</v>
      </c>
      <c r="I209" s="20">
        <f>ФЕВ.24!E208</f>
        <v>1050</v>
      </c>
      <c r="J209" s="20">
        <f>МАР.24!E208</f>
        <v>1050</v>
      </c>
      <c r="K209" s="43">
        <f t="shared" si="21"/>
        <v>3150</v>
      </c>
      <c r="L209" s="20">
        <f>АПР.24!E208</f>
        <v>1050</v>
      </c>
      <c r="M209" s="44">
        <f>МАЙ.24!E208</f>
        <v>1050</v>
      </c>
      <c r="N209" s="44">
        <f>ИЮН.24!E208</f>
        <v>1050</v>
      </c>
      <c r="O209" s="45">
        <f t="shared" si="22"/>
        <v>3150</v>
      </c>
      <c r="P209" s="44">
        <f>ИЮЛ.24!E208</f>
        <v>1050</v>
      </c>
      <c r="Q209" s="44">
        <f>АВГ.24!E208</f>
        <v>1050</v>
      </c>
      <c r="R209" s="44">
        <f>СЕН.24!E208</f>
        <v>1050</v>
      </c>
      <c r="S209" s="46">
        <f t="shared" si="23"/>
        <v>3150</v>
      </c>
      <c r="T209" s="44">
        <f>ОКТ.24!E208</f>
        <v>1050</v>
      </c>
      <c r="U209" s="44">
        <f>НОЯ.24!E208</f>
        <v>1050</v>
      </c>
      <c r="V209" s="44">
        <f>ДЕК.24!E208</f>
        <v>1050</v>
      </c>
      <c r="W209" s="29"/>
      <c r="X209" s="9"/>
    </row>
    <row r="210" spans="1:24" ht="15.75" x14ac:dyDescent="0.25">
      <c r="A210" s="19"/>
      <c r="B210" s="121">
        <v>199</v>
      </c>
      <c r="C210" s="33" t="s">
        <v>142</v>
      </c>
      <c r="D210" s="54">
        <v>5420</v>
      </c>
      <c r="E210" s="41">
        <f t="shared" si="19"/>
        <v>5420</v>
      </c>
      <c r="F210" s="20">
        <f>ЯНВ.24!F209+ФЕВ.24!F209+МАР.24!F209+АПР.24!F209+МАЙ.24!F209+ИЮН.24!F209+ИЮЛ.24!F209+АВГ.24!F209+СЕН.24!F209+ОКТ.24!F209+НОЯ.24!F209+ДЕК.24!F209</f>
        <v>12600</v>
      </c>
      <c r="G210" s="42">
        <f t="shared" si="20"/>
        <v>3150</v>
      </c>
      <c r="H210" s="20">
        <f>ЯНВ.24!E209</f>
        <v>1050</v>
      </c>
      <c r="I210" s="20">
        <f>ФЕВ.24!E209</f>
        <v>1050</v>
      </c>
      <c r="J210" s="20">
        <f>МАР.24!E209</f>
        <v>1050</v>
      </c>
      <c r="K210" s="43">
        <f t="shared" si="21"/>
        <v>3150</v>
      </c>
      <c r="L210" s="20">
        <f>АПР.24!E209</f>
        <v>1050</v>
      </c>
      <c r="M210" s="44">
        <f>МАЙ.24!E209</f>
        <v>1050</v>
      </c>
      <c r="N210" s="44">
        <f>ИЮН.24!E209</f>
        <v>1050</v>
      </c>
      <c r="O210" s="45">
        <f t="shared" si="22"/>
        <v>3150</v>
      </c>
      <c r="P210" s="44">
        <f>ИЮЛ.24!E209</f>
        <v>1050</v>
      </c>
      <c r="Q210" s="44">
        <f>АВГ.24!E209</f>
        <v>1050</v>
      </c>
      <c r="R210" s="44">
        <f>СЕН.24!E209</f>
        <v>1050</v>
      </c>
      <c r="S210" s="46">
        <f t="shared" si="23"/>
        <v>3150</v>
      </c>
      <c r="T210" s="44">
        <f>ОКТ.24!E209</f>
        <v>1050</v>
      </c>
      <c r="U210" s="44">
        <f>НОЯ.24!E209</f>
        <v>1050</v>
      </c>
      <c r="V210" s="44">
        <f>ДЕК.24!E209</f>
        <v>1050</v>
      </c>
      <c r="W210" s="29"/>
      <c r="X210" s="9"/>
    </row>
    <row r="211" spans="1:24" ht="15.75" x14ac:dyDescent="0.25">
      <c r="A211" s="19"/>
      <c r="B211" s="121">
        <v>200</v>
      </c>
      <c r="C211" s="33"/>
      <c r="D211" s="54">
        <v>0</v>
      </c>
      <c r="E211" s="41">
        <f t="shared" si="19"/>
        <v>0</v>
      </c>
      <c r="F211" s="20">
        <f>ЯНВ.24!F210+ФЕВ.24!F210+МАР.24!F210+АПР.24!F210+МАЙ.24!F210+ИЮН.24!F210+ИЮЛ.24!F210+АВГ.24!F210+СЕН.24!F210+ОКТ.24!F210+НОЯ.24!F210+ДЕК.24!F210</f>
        <v>0</v>
      </c>
      <c r="G211" s="42">
        <f t="shared" si="20"/>
        <v>0</v>
      </c>
      <c r="H211" s="20">
        <f>ЯНВ.24!E210</f>
        <v>0</v>
      </c>
      <c r="I211" s="20">
        <f>ФЕВ.24!E210</f>
        <v>0</v>
      </c>
      <c r="J211" s="20">
        <f>МАР.24!E210</f>
        <v>0</v>
      </c>
      <c r="K211" s="43">
        <f t="shared" si="21"/>
        <v>0</v>
      </c>
      <c r="L211" s="20">
        <f>АПР.24!E210</f>
        <v>0</v>
      </c>
      <c r="M211" s="44">
        <f>МАЙ.24!E210</f>
        <v>0</v>
      </c>
      <c r="N211" s="44">
        <f>ИЮН.24!E210</f>
        <v>0</v>
      </c>
      <c r="O211" s="45">
        <f t="shared" si="22"/>
        <v>0</v>
      </c>
      <c r="P211" s="44">
        <f>ИЮЛ.24!E210</f>
        <v>0</v>
      </c>
      <c r="Q211" s="44">
        <f>АВГ.24!E210</f>
        <v>0</v>
      </c>
      <c r="R211" s="44">
        <f>СЕН.24!E210</f>
        <v>0</v>
      </c>
      <c r="S211" s="46">
        <f t="shared" si="23"/>
        <v>0</v>
      </c>
      <c r="T211" s="44">
        <f>ОКТ.24!E210</f>
        <v>0</v>
      </c>
      <c r="U211" s="44">
        <f>НОЯ.24!E210</f>
        <v>0</v>
      </c>
      <c r="V211" s="44">
        <f>ДЕК.24!E210</f>
        <v>0</v>
      </c>
      <c r="W211" s="29"/>
      <c r="X211" s="9"/>
    </row>
    <row r="212" spans="1:24" ht="15.75" x14ac:dyDescent="0.25">
      <c r="A212" s="19"/>
      <c r="B212" s="121">
        <v>201</v>
      </c>
      <c r="C212" s="33" t="s">
        <v>166</v>
      </c>
      <c r="D212" s="54">
        <v>0</v>
      </c>
      <c r="E212" s="41">
        <f t="shared" si="19"/>
        <v>0</v>
      </c>
      <c r="F212" s="20">
        <f>ЯНВ.24!F211+ФЕВ.24!F211+МАР.24!F211+АПР.24!F211+МАЙ.24!F211+ИЮН.24!F211+ИЮЛ.24!F211+АВГ.24!F211+СЕН.24!F211+ОКТ.24!F211+НОЯ.24!F211+ДЕК.24!F211</f>
        <v>0</v>
      </c>
      <c r="G212" s="42">
        <f t="shared" si="20"/>
        <v>0</v>
      </c>
      <c r="H212" s="20">
        <f>ЯНВ.24!E211</f>
        <v>0</v>
      </c>
      <c r="I212" s="20">
        <f>ФЕВ.24!E211</f>
        <v>0</v>
      </c>
      <c r="J212" s="20">
        <f>МАР.24!E211</f>
        <v>0</v>
      </c>
      <c r="K212" s="43">
        <f t="shared" si="21"/>
        <v>0</v>
      </c>
      <c r="L212" s="20">
        <f>АПР.24!E211</f>
        <v>0</v>
      </c>
      <c r="M212" s="44">
        <f>МАЙ.24!E211</f>
        <v>0</v>
      </c>
      <c r="N212" s="44">
        <f>ИЮН.24!E211</f>
        <v>0</v>
      </c>
      <c r="O212" s="45">
        <f t="shared" si="22"/>
        <v>0</v>
      </c>
      <c r="P212" s="44">
        <f>ИЮЛ.24!E211</f>
        <v>0</v>
      </c>
      <c r="Q212" s="44">
        <f>АВГ.24!E211</f>
        <v>0</v>
      </c>
      <c r="R212" s="44">
        <f>СЕН.24!E211</f>
        <v>0</v>
      </c>
      <c r="S212" s="46">
        <f t="shared" si="23"/>
        <v>0</v>
      </c>
      <c r="T212" s="44">
        <f>ОКТ.24!E211</f>
        <v>0</v>
      </c>
      <c r="U212" s="44">
        <f>НОЯ.24!E211</f>
        <v>0</v>
      </c>
      <c r="V212" s="44">
        <f>ДЕК.24!E211</f>
        <v>0</v>
      </c>
      <c r="W212" s="29"/>
      <c r="X212" s="9"/>
    </row>
    <row r="213" spans="1:24" ht="15.75" x14ac:dyDescent="0.25">
      <c r="A213" s="19"/>
      <c r="B213" s="121">
        <v>202</v>
      </c>
      <c r="C213" s="33" t="s">
        <v>167</v>
      </c>
      <c r="D213" s="54">
        <v>-3040</v>
      </c>
      <c r="E213" s="41">
        <f t="shared" si="19"/>
        <v>-15640</v>
      </c>
      <c r="F213" s="20">
        <f>ЯНВ.24!F212+ФЕВ.24!F212+МАР.24!F212+АПР.24!F212+МАЙ.24!F212+ИЮН.24!F212+ИЮЛ.24!F212+АВГ.24!F212+СЕН.24!F212+ОКТ.24!F212+НОЯ.24!F212+ДЕК.24!F212</f>
        <v>0</v>
      </c>
      <c r="G213" s="42">
        <f t="shared" si="20"/>
        <v>3150</v>
      </c>
      <c r="H213" s="20">
        <f>ЯНВ.24!E212</f>
        <v>1050</v>
      </c>
      <c r="I213" s="20">
        <f>ФЕВ.24!E212</f>
        <v>1050</v>
      </c>
      <c r="J213" s="20">
        <f>МАР.24!E212</f>
        <v>1050</v>
      </c>
      <c r="K213" s="43">
        <f t="shared" si="21"/>
        <v>3150</v>
      </c>
      <c r="L213" s="20">
        <f>АПР.24!E212</f>
        <v>1050</v>
      </c>
      <c r="M213" s="44">
        <f>МАЙ.24!E212</f>
        <v>1050</v>
      </c>
      <c r="N213" s="44">
        <f>ИЮН.24!E212</f>
        <v>1050</v>
      </c>
      <c r="O213" s="45">
        <f t="shared" si="22"/>
        <v>3150</v>
      </c>
      <c r="P213" s="44">
        <f>ИЮЛ.24!E212</f>
        <v>1050</v>
      </c>
      <c r="Q213" s="44">
        <f>АВГ.24!E212</f>
        <v>1050</v>
      </c>
      <c r="R213" s="44">
        <f>СЕН.24!E212</f>
        <v>1050</v>
      </c>
      <c r="S213" s="46">
        <f t="shared" si="23"/>
        <v>3150</v>
      </c>
      <c r="T213" s="44">
        <f>ОКТ.24!E212</f>
        <v>1050</v>
      </c>
      <c r="U213" s="44">
        <f>НОЯ.24!E212</f>
        <v>1050</v>
      </c>
      <c r="V213" s="44">
        <f>ДЕК.24!E212</f>
        <v>1050</v>
      </c>
      <c r="W213" s="29"/>
      <c r="X213" s="9"/>
    </row>
    <row r="214" spans="1:24" ht="15.75" x14ac:dyDescent="0.25">
      <c r="A214" s="19"/>
      <c r="B214" s="121">
        <v>203</v>
      </c>
      <c r="C214" s="33" t="s">
        <v>168</v>
      </c>
      <c r="D214" s="54">
        <v>-2100</v>
      </c>
      <c r="E214" s="41">
        <f t="shared" si="19"/>
        <v>-14700</v>
      </c>
      <c r="F214" s="20">
        <f>ЯНВ.24!F213+ФЕВ.24!F213+МАР.24!F213+АПР.24!F213+МАЙ.24!F213+ИЮН.24!F213+ИЮЛ.24!F213+АВГ.24!F213+СЕН.24!F213+ОКТ.24!F213+НОЯ.24!F213+ДЕК.24!F213</f>
        <v>0</v>
      </c>
      <c r="G214" s="42">
        <f t="shared" si="20"/>
        <v>3150</v>
      </c>
      <c r="H214" s="20">
        <f>ЯНВ.24!E213</f>
        <v>1050</v>
      </c>
      <c r="I214" s="20">
        <f>ФЕВ.24!E213</f>
        <v>1050</v>
      </c>
      <c r="J214" s="20">
        <f>МАР.24!E213</f>
        <v>1050</v>
      </c>
      <c r="K214" s="43">
        <f t="shared" si="21"/>
        <v>3150</v>
      </c>
      <c r="L214" s="20">
        <f>АПР.24!E213</f>
        <v>1050</v>
      </c>
      <c r="M214" s="44">
        <f>МАЙ.24!E213</f>
        <v>1050</v>
      </c>
      <c r="N214" s="44">
        <f>ИЮН.24!E213</f>
        <v>1050</v>
      </c>
      <c r="O214" s="45">
        <f t="shared" si="22"/>
        <v>3150</v>
      </c>
      <c r="P214" s="44">
        <f>ИЮЛ.24!E213</f>
        <v>1050</v>
      </c>
      <c r="Q214" s="44">
        <f>АВГ.24!E213</f>
        <v>1050</v>
      </c>
      <c r="R214" s="44">
        <f>СЕН.24!E213</f>
        <v>1050</v>
      </c>
      <c r="S214" s="46">
        <f t="shared" si="23"/>
        <v>3150</v>
      </c>
      <c r="T214" s="44">
        <f>ОКТ.24!E213</f>
        <v>1050</v>
      </c>
      <c r="U214" s="44">
        <f>НОЯ.24!E213</f>
        <v>1050</v>
      </c>
      <c r="V214" s="44">
        <f>ДЕК.24!E213</f>
        <v>1050</v>
      </c>
      <c r="W214" s="29"/>
      <c r="X214" s="9"/>
    </row>
    <row r="215" spans="1:24" ht="15.75" x14ac:dyDescent="0.25">
      <c r="A215" s="19"/>
      <c r="B215" s="121">
        <v>204</v>
      </c>
      <c r="C215" s="33" t="s">
        <v>537</v>
      </c>
      <c r="D215" s="54">
        <v>0</v>
      </c>
      <c r="E215" s="41">
        <f t="shared" si="19"/>
        <v>0</v>
      </c>
      <c r="F215" s="20">
        <f>ЯНВ.24!F214+ФЕВ.24!F214+МАР.24!F214+АПР.24!F214+МАЙ.24!F214+ИЮН.24!F214+ИЮЛ.24!F214+АВГ.24!F214+СЕН.24!F214+ОКТ.24!F214+НОЯ.24!F214+ДЕК.24!F214</f>
        <v>9450</v>
      </c>
      <c r="G215" s="42">
        <f t="shared" si="20"/>
        <v>0</v>
      </c>
      <c r="H215" s="20">
        <f>ЯНВ.24!E214</f>
        <v>0</v>
      </c>
      <c r="I215" s="20">
        <f>ФЕВ.24!E214</f>
        <v>0</v>
      </c>
      <c r="J215" s="20">
        <f>МАР.24!E214</f>
        <v>0</v>
      </c>
      <c r="K215" s="43">
        <f t="shared" si="21"/>
        <v>3150</v>
      </c>
      <c r="L215" s="20">
        <f>АПР.24!E214</f>
        <v>1050</v>
      </c>
      <c r="M215" s="44">
        <f>МАЙ.24!E214</f>
        <v>1050</v>
      </c>
      <c r="N215" s="44">
        <f>ИЮН.24!E214</f>
        <v>1050</v>
      </c>
      <c r="O215" s="45">
        <f t="shared" si="22"/>
        <v>3150</v>
      </c>
      <c r="P215" s="44">
        <f>ИЮЛ.24!E214</f>
        <v>1050</v>
      </c>
      <c r="Q215" s="44">
        <f>АВГ.24!E214</f>
        <v>1050</v>
      </c>
      <c r="R215" s="44">
        <f>СЕН.24!E214</f>
        <v>1050</v>
      </c>
      <c r="S215" s="46">
        <f t="shared" si="23"/>
        <v>3150</v>
      </c>
      <c r="T215" s="44">
        <f>ОКТ.24!E214</f>
        <v>1050</v>
      </c>
      <c r="U215" s="44">
        <f>НОЯ.24!E214</f>
        <v>1050</v>
      </c>
      <c r="V215" s="44">
        <f>ДЕК.24!E214</f>
        <v>1050</v>
      </c>
      <c r="W215" s="29"/>
      <c r="X215" s="9"/>
    </row>
    <row r="216" spans="1:24" ht="15.75" x14ac:dyDescent="0.25">
      <c r="A216" s="19"/>
      <c r="B216" s="121">
        <v>205</v>
      </c>
      <c r="C216" s="33" t="s">
        <v>116</v>
      </c>
      <c r="D216" s="54">
        <v>-22780</v>
      </c>
      <c r="E216" s="41">
        <f t="shared" si="19"/>
        <v>-35380</v>
      </c>
      <c r="F216" s="20">
        <f>ЯНВ.24!F215+ФЕВ.24!F215+МАР.24!F215+АПР.24!F215+МАЙ.24!F215+ИЮН.24!F215+ИЮЛ.24!F215+АВГ.24!F215+СЕН.24!F215+ОКТ.24!F215+НОЯ.24!F215+ДЕК.24!F215</f>
        <v>0</v>
      </c>
      <c r="G216" s="42">
        <f t="shared" si="20"/>
        <v>3150</v>
      </c>
      <c r="H216" s="20">
        <f>ЯНВ.24!E215</f>
        <v>1050</v>
      </c>
      <c r="I216" s="20">
        <f>ФЕВ.24!E215</f>
        <v>1050</v>
      </c>
      <c r="J216" s="20">
        <f>МАР.24!E215</f>
        <v>1050</v>
      </c>
      <c r="K216" s="43">
        <f t="shared" si="21"/>
        <v>3150</v>
      </c>
      <c r="L216" s="20">
        <f>АПР.24!E215</f>
        <v>1050</v>
      </c>
      <c r="M216" s="44">
        <f>МАЙ.24!E215</f>
        <v>1050</v>
      </c>
      <c r="N216" s="44">
        <f>ИЮН.24!E215</f>
        <v>1050</v>
      </c>
      <c r="O216" s="45">
        <f t="shared" si="22"/>
        <v>3150</v>
      </c>
      <c r="P216" s="44">
        <f>ИЮЛ.24!E215</f>
        <v>1050</v>
      </c>
      <c r="Q216" s="44">
        <f>АВГ.24!E215</f>
        <v>1050</v>
      </c>
      <c r="R216" s="44">
        <f>СЕН.24!E215</f>
        <v>1050</v>
      </c>
      <c r="S216" s="46">
        <f t="shared" si="23"/>
        <v>3150</v>
      </c>
      <c r="T216" s="44">
        <f>ОКТ.24!E215</f>
        <v>1050</v>
      </c>
      <c r="U216" s="44">
        <f>НОЯ.24!E215</f>
        <v>1050</v>
      </c>
      <c r="V216" s="44">
        <f>ДЕК.24!E215</f>
        <v>1050</v>
      </c>
      <c r="W216" s="29"/>
      <c r="X216" s="9"/>
    </row>
    <row r="217" spans="1:24" ht="15.75" x14ac:dyDescent="0.25">
      <c r="A217" s="19"/>
      <c r="B217" s="121">
        <v>206</v>
      </c>
      <c r="C217" s="33" t="s">
        <v>146</v>
      </c>
      <c r="D217" s="54">
        <v>-19020</v>
      </c>
      <c r="E217" s="41">
        <f t="shared" si="19"/>
        <v>-31620</v>
      </c>
      <c r="F217" s="20">
        <f>ЯНВ.24!F216+ФЕВ.24!F216+МАР.24!F216+АПР.24!F216+МАЙ.24!F216+ИЮН.24!F216+ИЮЛ.24!F216+АВГ.24!F216+СЕН.24!F216+ОКТ.24!F216+НОЯ.24!F216+ДЕК.24!F216</f>
        <v>0</v>
      </c>
      <c r="G217" s="42">
        <f t="shared" si="20"/>
        <v>3150</v>
      </c>
      <c r="H217" s="20">
        <f>ЯНВ.24!E216</f>
        <v>1050</v>
      </c>
      <c r="I217" s="20">
        <f>ФЕВ.24!E216</f>
        <v>1050</v>
      </c>
      <c r="J217" s="20">
        <f>МАР.24!E216</f>
        <v>1050</v>
      </c>
      <c r="K217" s="43">
        <f t="shared" si="21"/>
        <v>3150</v>
      </c>
      <c r="L217" s="20">
        <f>АПР.24!E216</f>
        <v>1050</v>
      </c>
      <c r="M217" s="44">
        <f>МАЙ.24!E216</f>
        <v>1050</v>
      </c>
      <c r="N217" s="44">
        <f>ИЮН.24!E216</f>
        <v>1050</v>
      </c>
      <c r="O217" s="45">
        <f t="shared" si="22"/>
        <v>3150</v>
      </c>
      <c r="P217" s="44">
        <f>ИЮЛ.24!E216</f>
        <v>1050</v>
      </c>
      <c r="Q217" s="44">
        <f>АВГ.24!E216</f>
        <v>1050</v>
      </c>
      <c r="R217" s="44">
        <f>СЕН.24!E216</f>
        <v>1050</v>
      </c>
      <c r="S217" s="46">
        <f t="shared" si="23"/>
        <v>3150</v>
      </c>
      <c r="T217" s="44">
        <f>ОКТ.24!E216</f>
        <v>1050</v>
      </c>
      <c r="U217" s="44">
        <f>НОЯ.24!E216</f>
        <v>1050</v>
      </c>
      <c r="V217" s="44">
        <f>ДЕК.24!E216</f>
        <v>1050</v>
      </c>
      <c r="W217" s="29"/>
      <c r="X217" s="9"/>
    </row>
    <row r="218" spans="1:24" ht="15.75" x14ac:dyDescent="0.25">
      <c r="A218" s="19"/>
      <c r="B218" s="121">
        <v>207</v>
      </c>
      <c r="C218" s="33"/>
      <c r="D218" s="54">
        <v>0</v>
      </c>
      <c r="E218" s="41">
        <f t="shared" si="19"/>
        <v>0</v>
      </c>
      <c r="F218" s="20">
        <f>ЯНВ.24!F217+ФЕВ.24!F217+МАР.24!F217+АПР.24!F217+МАЙ.24!F217+ИЮН.24!F217+ИЮЛ.24!F217+АВГ.24!F217+СЕН.24!F217+ОКТ.24!F217+НОЯ.24!F217+ДЕК.24!F217</f>
        <v>0</v>
      </c>
      <c r="G218" s="42">
        <f t="shared" si="20"/>
        <v>0</v>
      </c>
      <c r="H218" s="20">
        <f>ЯНВ.24!E217</f>
        <v>0</v>
      </c>
      <c r="I218" s="20">
        <f>ФЕВ.24!E217</f>
        <v>0</v>
      </c>
      <c r="J218" s="20">
        <f>МАР.24!E217</f>
        <v>0</v>
      </c>
      <c r="K218" s="43">
        <f t="shared" si="21"/>
        <v>0</v>
      </c>
      <c r="L218" s="20">
        <f>АПР.24!E217</f>
        <v>0</v>
      </c>
      <c r="M218" s="44">
        <f>МАЙ.24!E217</f>
        <v>0</v>
      </c>
      <c r="N218" s="44">
        <f>ИЮН.24!E217</f>
        <v>0</v>
      </c>
      <c r="O218" s="45">
        <f t="shared" si="22"/>
        <v>0</v>
      </c>
      <c r="P218" s="44">
        <f>ИЮЛ.24!E217</f>
        <v>0</v>
      </c>
      <c r="Q218" s="44">
        <f>АВГ.24!E217</f>
        <v>0</v>
      </c>
      <c r="R218" s="44">
        <f>СЕН.24!E217</f>
        <v>0</v>
      </c>
      <c r="S218" s="46">
        <f t="shared" si="23"/>
        <v>0</v>
      </c>
      <c r="T218" s="44">
        <f>ОКТ.24!E217</f>
        <v>0</v>
      </c>
      <c r="U218" s="44">
        <f>НОЯ.24!E217</f>
        <v>0</v>
      </c>
      <c r="V218" s="44">
        <f>ДЕК.24!E217</f>
        <v>0</v>
      </c>
      <c r="W218" s="29"/>
      <c r="X218" s="9"/>
    </row>
    <row r="219" spans="1:24" ht="15.75" x14ac:dyDescent="0.25">
      <c r="A219" s="19"/>
      <c r="B219" s="121">
        <v>208</v>
      </c>
      <c r="C219" s="33" t="s">
        <v>123</v>
      </c>
      <c r="D219" s="54">
        <v>-15260</v>
      </c>
      <c r="E219" s="41">
        <f t="shared" si="19"/>
        <v>-27860</v>
      </c>
      <c r="F219" s="20">
        <f>ЯНВ.24!F218+ФЕВ.24!F218+МАР.24!F218+АПР.24!F218+МАЙ.24!F218+ИЮН.24!F218+ИЮЛ.24!F218+АВГ.24!F218+СЕН.24!F218+ОКТ.24!F218+НОЯ.24!F218+ДЕК.24!F218</f>
        <v>0</v>
      </c>
      <c r="G219" s="42">
        <f t="shared" si="20"/>
        <v>3150</v>
      </c>
      <c r="H219" s="20">
        <f>ЯНВ.24!E218</f>
        <v>1050</v>
      </c>
      <c r="I219" s="20">
        <f>ФЕВ.24!E218</f>
        <v>1050</v>
      </c>
      <c r="J219" s="20">
        <f>МАР.24!E218</f>
        <v>1050</v>
      </c>
      <c r="K219" s="43">
        <f t="shared" si="21"/>
        <v>3150</v>
      </c>
      <c r="L219" s="20">
        <f>АПР.24!E218</f>
        <v>1050</v>
      </c>
      <c r="M219" s="44">
        <f>МАЙ.24!E218</f>
        <v>1050</v>
      </c>
      <c r="N219" s="44">
        <f>ИЮН.24!E218</f>
        <v>1050</v>
      </c>
      <c r="O219" s="45">
        <f t="shared" si="22"/>
        <v>3150</v>
      </c>
      <c r="P219" s="44">
        <f>ИЮЛ.24!E218</f>
        <v>1050</v>
      </c>
      <c r="Q219" s="44">
        <f>АВГ.24!E218</f>
        <v>1050</v>
      </c>
      <c r="R219" s="44">
        <f>СЕН.24!E218</f>
        <v>1050</v>
      </c>
      <c r="S219" s="46">
        <f t="shared" si="23"/>
        <v>3150</v>
      </c>
      <c r="T219" s="44">
        <f>ОКТ.24!E218</f>
        <v>1050</v>
      </c>
      <c r="U219" s="44">
        <f>НОЯ.24!E218</f>
        <v>1050</v>
      </c>
      <c r="V219" s="44">
        <f>ДЕК.24!E218</f>
        <v>1050</v>
      </c>
      <c r="W219" s="29"/>
      <c r="X219" s="9"/>
    </row>
    <row r="220" spans="1:24" ht="15.75" x14ac:dyDescent="0.25">
      <c r="A220" s="19"/>
      <c r="B220" s="121">
        <v>209</v>
      </c>
      <c r="C220" s="33" t="s">
        <v>124</v>
      </c>
      <c r="D220" s="54">
        <v>-15260</v>
      </c>
      <c r="E220" s="41">
        <f t="shared" si="19"/>
        <v>-27860</v>
      </c>
      <c r="F220" s="20">
        <f>ЯНВ.24!F219+ФЕВ.24!F219+МАР.24!F219+АПР.24!F219+МАЙ.24!F219+ИЮН.24!F219+ИЮЛ.24!F219+АВГ.24!F219+СЕН.24!F219+ОКТ.24!F219+НОЯ.24!F219+ДЕК.24!F219</f>
        <v>0</v>
      </c>
      <c r="G220" s="42">
        <f t="shared" si="20"/>
        <v>3150</v>
      </c>
      <c r="H220" s="20">
        <f>ЯНВ.24!E219</f>
        <v>1050</v>
      </c>
      <c r="I220" s="20">
        <f>ФЕВ.24!E219</f>
        <v>1050</v>
      </c>
      <c r="J220" s="20">
        <f>МАР.24!E219</f>
        <v>1050</v>
      </c>
      <c r="K220" s="43">
        <f t="shared" si="21"/>
        <v>3150</v>
      </c>
      <c r="L220" s="20">
        <f>АПР.24!E219</f>
        <v>1050</v>
      </c>
      <c r="M220" s="44">
        <f>МАЙ.24!E219</f>
        <v>1050</v>
      </c>
      <c r="N220" s="44">
        <f>ИЮН.24!E219</f>
        <v>1050</v>
      </c>
      <c r="O220" s="45">
        <f t="shared" si="22"/>
        <v>3150</v>
      </c>
      <c r="P220" s="44">
        <f>ИЮЛ.24!E219</f>
        <v>1050</v>
      </c>
      <c r="Q220" s="44">
        <f>АВГ.24!E219</f>
        <v>1050</v>
      </c>
      <c r="R220" s="44">
        <f>СЕН.24!E219</f>
        <v>1050</v>
      </c>
      <c r="S220" s="46">
        <f t="shared" si="23"/>
        <v>3150</v>
      </c>
      <c r="T220" s="44">
        <f>ОКТ.24!E219</f>
        <v>1050</v>
      </c>
      <c r="U220" s="44">
        <f>НОЯ.24!E219</f>
        <v>1050</v>
      </c>
      <c r="V220" s="44">
        <f>ДЕК.24!E219</f>
        <v>1050</v>
      </c>
      <c r="W220" s="29"/>
      <c r="X220" s="9"/>
    </row>
    <row r="221" spans="1:24" ht="15.75" x14ac:dyDescent="0.25">
      <c r="A221" s="19"/>
      <c r="B221" s="121">
        <v>210</v>
      </c>
      <c r="C221" s="33"/>
      <c r="D221" s="54">
        <v>0</v>
      </c>
      <c r="E221" s="41">
        <f t="shared" si="19"/>
        <v>0</v>
      </c>
      <c r="F221" s="20">
        <f>ЯНВ.24!F220+ФЕВ.24!F220+МАР.24!F220+АПР.24!F220+МАЙ.24!F220+ИЮН.24!F220+ИЮЛ.24!F220+АВГ.24!F220+СЕН.24!F220+ОКТ.24!F220+НОЯ.24!F220+ДЕК.24!F220</f>
        <v>0</v>
      </c>
      <c r="G221" s="42">
        <f t="shared" si="20"/>
        <v>0</v>
      </c>
      <c r="H221" s="20">
        <f>ЯНВ.24!E220</f>
        <v>0</v>
      </c>
      <c r="I221" s="20">
        <f>ФЕВ.24!E220</f>
        <v>0</v>
      </c>
      <c r="J221" s="20">
        <f>МАР.24!E220</f>
        <v>0</v>
      </c>
      <c r="K221" s="43">
        <f t="shared" si="21"/>
        <v>0</v>
      </c>
      <c r="L221" s="20">
        <f>АПР.24!E220</f>
        <v>0</v>
      </c>
      <c r="M221" s="44">
        <f>МАЙ.24!E220</f>
        <v>0</v>
      </c>
      <c r="N221" s="44">
        <f>ИЮН.24!E220</f>
        <v>0</v>
      </c>
      <c r="O221" s="45">
        <f t="shared" si="22"/>
        <v>0</v>
      </c>
      <c r="P221" s="44">
        <f>ИЮЛ.24!E220</f>
        <v>0</v>
      </c>
      <c r="Q221" s="44">
        <f>АВГ.24!E220</f>
        <v>0</v>
      </c>
      <c r="R221" s="44">
        <f>СЕН.24!E220</f>
        <v>0</v>
      </c>
      <c r="S221" s="46">
        <f t="shared" si="23"/>
        <v>0</v>
      </c>
      <c r="T221" s="44">
        <f>ОКТ.24!E220</f>
        <v>0</v>
      </c>
      <c r="U221" s="44">
        <f>НОЯ.24!E220</f>
        <v>0</v>
      </c>
      <c r="V221" s="44">
        <f>ДЕК.24!E220</f>
        <v>0</v>
      </c>
      <c r="W221" s="29"/>
      <c r="X221" s="9"/>
    </row>
    <row r="222" spans="1:24" ht="15.75" x14ac:dyDescent="0.25">
      <c r="A222" s="19"/>
      <c r="B222" s="121">
        <v>211</v>
      </c>
      <c r="C222" s="33" t="s">
        <v>394</v>
      </c>
      <c r="D222" s="54">
        <v>0</v>
      </c>
      <c r="E222" s="41">
        <f t="shared" ref="E222:E285" si="31">F222-G222-K222-O222-S222+D222</f>
        <v>0</v>
      </c>
      <c r="F222" s="20">
        <f>ЯНВ.24!F221+ФЕВ.24!F221+МАР.24!F221+АПР.24!F221+МАЙ.24!F221+ИЮН.24!F221+ИЮЛ.24!F221+АВГ.24!F221+СЕН.24!F221+ОКТ.24!F221+НОЯ.24!F221+ДЕК.24!F221</f>
        <v>8400</v>
      </c>
      <c r="G222" s="42">
        <f t="shared" ref="G222:G285" si="32">H222+I222+J222</f>
        <v>0</v>
      </c>
      <c r="H222" s="20">
        <f>ЯНВ.24!E221</f>
        <v>0</v>
      </c>
      <c r="I222" s="20">
        <f>ФЕВ.24!E221</f>
        <v>0</v>
      </c>
      <c r="J222" s="20">
        <f>МАР.24!E221</f>
        <v>0</v>
      </c>
      <c r="K222" s="43">
        <f t="shared" ref="K222:K285" si="33">SUM(L222:N222)</f>
        <v>2100</v>
      </c>
      <c r="L222" s="20">
        <f>АПР.24!E221</f>
        <v>0</v>
      </c>
      <c r="M222" s="44">
        <f>МАЙ.24!E221</f>
        <v>1050</v>
      </c>
      <c r="N222" s="44">
        <f>ИЮН.24!E221</f>
        <v>1050</v>
      </c>
      <c r="O222" s="45">
        <f t="shared" ref="O222:O285" si="34">P222+Q222+R222</f>
        <v>3150</v>
      </c>
      <c r="P222" s="44">
        <f>ИЮЛ.24!E221</f>
        <v>1050</v>
      </c>
      <c r="Q222" s="44">
        <f>АВГ.24!E221</f>
        <v>1050</v>
      </c>
      <c r="R222" s="44">
        <f>СЕН.24!E221</f>
        <v>1050</v>
      </c>
      <c r="S222" s="46">
        <f t="shared" ref="S222:S285" si="35">T222+U222+V222</f>
        <v>3150</v>
      </c>
      <c r="T222" s="44">
        <f>ОКТ.24!E221</f>
        <v>1050</v>
      </c>
      <c r="U222" s="44">
        <f>НОЯ.24!E221</f>
        <v>1050</v>
      </c>
      <c r="V222" s="44">
        <f>ДЕК.24!E221</f>
        <v>1050</v>
      </c>
      <c r="W222" s="29"/>
      <c r="X222" s="9"/>
    </row>
    <row r="223" spans="1:24" ht="15.75" x14ac:dyDescent="0.25">
      <c r="A223" s="19"/>
      <c r="B223" s="121">
        <v>212</v>
      </c>
      <c r="C223" s="33"/>
      <c r="D223" s="54">
        <v>0</v>
      </c>
      <c r="E223" s="41">
        <f t="shared" si="31"/>
        <v>0</v>
      </c>
      <c r="F223" s="20">
        <f>ЯНВ.24!F222+ФЕВ.24!F222+МАР.24!F222+АПР.24!F222+МАЙ.24!F222+ИЮН.24!F222+ИЮЛ.24!F222+АВГ.24!F222+СЕН.24!F222+ОКТ.24!F222+НОЯ.24!F222+ДЕК.24!F222</f>
        <v>0</v>
      </c>
      <c r="G223" s="42">
        <f t="shared" si="32"/>
        <v>0</v>
      </c>
      <c r="H223" s="20">
        <f>ЯНВ.24!E222</f>
        <v>0</v>
      </c>
      <c r="I223" s="20">
        <f>ФЕВ.24!E222</f>
        <v>0</v>
      </c>
      <c r="J223" s="20">
        <f>МАР.24!E222</f>
        <v>0</v>
      </c>
      <c r="K223" s="43">
        <f t="shared" si="33"/>
        <v>0</v>
      </c>
      <c r="L223" s="20">
        <f>АПР.24!E222</f>
        <v>0</v>
      </c>
      <c r="M223" s="44">
        <f>МАЙ.24!E222</f>
        <v>0</v>
      </c>
      <c r="N223" s="44">
        <f>ИЮН.24!E222</f>
        <v>0</v>
      </c>
      <c r="O223" s="45">
        <f t="shared" si="34"/>
        <v>0</v>
      </c>
      <c r="P223" s="44">
        <f>ИЮЛ.24!E222</f>
        <v>0</v>
      </c>
      <c r="Q223" s="44">
        <f>АВГ.24!E222</f>
        <v>0</v>
      </c>
      <c r="R223" s="44">
        <f>СЕН.24!E222</f>
        <v>0</v>
      </c>
      <c r="S223" s="46">
        <f t="shared" si="35"/>
        <v>0</v>
      </c>
      <c r="T223" s="44">
        <f>ОКТ.24!E222</f>
        <v>0</v>
      </c>
      <c r="U223" s="44">
        <f>НОЯ.24!E222</f>
        <v>0</v>
      </c>
      <c r="V223" s="44">
        <f>ДЕК.24!E222</f>
        <v>0</v>
      </c>
      <c r="W223" s="29"/>
      <c r="X223" s="9"/>
    </row>
    <row r="224" spans="1:24" ht="15.75" x14ac:dyDescent="0.25">
      <c r="A224" s="19"/>
      <c r="B224" s="121">
        <v>213</v>
      </c>
      <c r="C224" s="33" t="s">
        <v>87</v>
      </c>
      <c r="D224" s="54">
        <v>0</v>
      </c>
      <c r="E224" s="41">
        <f t="shared" si="31"/>
        <v>-4199</v>
      </c>
      <c r="F224" s="20">
        <f>ЯНВ.24!F223+ФЕВ.24!F223+МАР.24!F223+АПР.24!F223+МАЙ.24!F223+ИЮН.24!F223+ИЮЛ.24!F223+АВГ.24!F223+СЕН.24!F223+ОКТ.24!F223+НОЯ.24!F223+ДЕК.24!F223</f>
        <v>4201</v>
      </c>
      <c r="G224" s="42">
        <f t="shared" si="32"/>
        <v>0</v>
      </c>
      <c r="H224" s="20">
        <f>ЯНВ.24!E223</f>
        <v>0</v>
      </c>
      <c r="I224" s="20">
        <f>ФЕВ.24!E223</f>
        <v>0</v>
      </c>
      <c r="J224" s="20">
        <f>МАР.24!E223</f>
        <v>0</v>
      </c>
      <c r="K224" s="43">
        <f t="shared" si="33"/>
        <v>2100</v>
      </c>
      <c r="L224" s="20">
        <f>АПР.24!E223</f>
        <v>0</v>
      </c>
      <c r="M224" s="44">
        <f>МАЙ.24!E223</f>
        <v>1050</v>
      </c>
      <c r="N224" s="44">
        <f>ИЮН.24!E223</f>
        <v>1050</v>
      </c>
      <c r="O224" s="45">
        <f t="shared" si="34"/>
        <v>3150</v>
      </c>
      <c r="P224" s="44">
        <f>ИЮЛ.24!E223</f>
        <v>1050</v>
      </c>
      <c r="Q224" s="44">
        <f>АВГ.24!E223</f>
        <v>1050</v>
      </c>
      <c r="R224" s="44">
        <f>СЕН.24!E223</f>
        <v>1050</v>
      </c>
      <c r="S224" s="46">
        <f t="shared" si="35"/>
        <v>3150</v>
      </c>
      <c r="T224" s="44">
        <f>ОКТ.24!E223</f>
        <v>1050</v>
      </c>
      <c r="U224" s="44">
        <f>НОЯ.24!E223</f>
        <v>1050</v>
      </c>
      <c r="V224" s="44">
        <f>ДЕК.24!E223</f>
        <v>1050</v>
      </c>
      <c r="W224" s="29"/>
      <c r="X224" s="9"/>
    </row>
    <row r="225" spans="1:24" ht="15.75" x14ac:dyDescent="0.25">
      <c r="A225" s="86"/>
      <c r="B225" s="121">
        <v>214</v>
      </c>
      <c r="C225" s="33"/>
      <c r="D225" s="54">
        <v>0</v>
      </c>
      <c r="E225" s="41">
        <f t="shared" si="31"/>
        <v>0</v>
      </c>
      <c r="F225" s="20">
        <f>ЯНВ.24!F224+ФЕВ.24!F224+МАР.24!F224+АПР.24!F224+МАЙ.24!F224+ИЮН.24!F224+ИЮЛ.24!F224+АВГ.24!F224+СЕН.24!F224+ОКТ.24!F224+НОЯ.24!F224+ДЕК.24!F224</f>
        <v>0</v>
      </c>
      <c r="G225" s="42">
        <f t="shared" si="32"/>
        <v>0</v>
      </c>
      <c r="H225" s="20">
        <f>ЯНВ.24!E224</f>
        <v>0</v>
      </c>
      <c r="I225" s="20">
        <f>ФЕВ.24!E224</f>
        <v>0</v>
      </c>
      <c r="J225" s="20">
        <f>МАР.24!E224</f>
        <v>0</v>
      </c>
      <c r="K225" s="43">
        <f t="shared" si="33"/>
        <v>0</v>
      </c>
      <c r="L225" s="20">
        <f>АПР.24!E224</f>
        <v>0</v>
      </c>
      <c r="M225" s="44">
        <f>МАЙ.24!E224</f>
        <v>0</v>
      </c>
      <c r="N225" s="44">
        <f>ИЮН.24!E224</f>
        <v>0</v>
      </c>
      <c r="O225" s="45">
        <f t="shared" si="34"/>
        <v>0</v>
      </c>
      <c r="P225" s="44">
        <f>ИЮЛ.24!E224</f>
        <v>0</v>
      </c>
      <c r="Q225" s="44">
        <f>АВГ.24!E224</f>
        <v>0</v>
      </c>
      <c r="R225" s="44">
        <f>СЕН.24!E224</f>
        <v>0</v>
      </c>
      <c r="S225" s="46">
        <f t="shared" si="35"/>
        <v>0</v>
      </c>
      <c r="T225" s="44">
        <f>ОКТ.24!E224</f>
        <v>0</v>
      </c>
      <c r="U225" s="44">
        <f>НОЯ.24!E224</f>
        <v>0</v>
      </c>
      <c r="V225" s="44">
        <f>ДЕК.24!E224</f>
        <v>0</v>
      </c>
      <c r="W225" s="29"/>
      <c r="X225" s="9"/>
    </row>
    <row r="226" spans="1:24" ht="15.75" x14ac:dyDescent="0.25">
      <c r="A226" s="19"/>
      <c r="B226" s="121">
        <v>215</v>
      </c>
      <c r="C226" s="33" t="s">
        <v>676</v>
      </c>
      <c r="D226" s="54"/>
      <c r="E226" s="41">
        <f t="shared" si="31"/>
        <v>-2100</v>
      </c>
      <c r="F226" s="20">
        <f>ЯНВ.24!F225+ФЕВ.24!F225+МАР.24!F225+АПР.24!F225+МАЙ.24!F225+ИЮН.24!F225+ИЮЛ.24!F225+АВГ.24!F225+СЕН.24!F225+ОКТ.24!F225+НОЯ.24!F225+ДЕК.24!F225</f>
        <v>0</v>
      </c>
      <c r="G226" s="42">
        <f t="shared" si="32"/>
        <v>0</v>
      </c>
      <c r="H226" s="20">
        <f>ЯНВ.24!E225</f>
        <v>0</v>
      </c>
      <c r="I226" s="20">
        <f>ФЕВ.24!E225</f>
        <v>0</v>
      </c>
      <c r="J226" s="20">
        <f>МАР.24!E225</f>
        <v>0</v>
      </c>
      <c r="K226" s="43">
        <f t="shared" si="33"/>
        <v>0</v>
      </c>
      <c r="L226" s="20">
        <f>АПР.24!E225</f>
        <v>0</v>
      </c>
      <c r="M226" s="44">
        <f>МАЙ.24!E225</f>
        <v>0</v>
      </c>
      <c r="N226" s="44">
        <f>ИЮН.24!E225</f>
        <v>0</v>
      </c>
      <c r="O226" s="45">
        <f t="shared" si="34"/>
        <v>0</v>
      </c>
      <c r="P226" s="44">
        <f>ИЮЛ.24!E225</f>
        <v>0</v>
      </c>
      <c r="Q226" s="44">
        <f>АВГ.24!E225</f>
        <v>0</v>
      </c>
      <c r="R226" s="44">
        <f>СЕН.24!E225</f>
        <v>0</v>
      </c>
      <c r="S226" s="46">
        <f t="shared" si="35"/>
        <v>2100</v>
      </c>
      <c r="T226" s="44">
        <f>ОКТ.24!E225</f>
        <v>0</v>
      </c>
      <c r="U226" s="44">
        <f>НОЯ.24!E225</f>
        <v>1050</v>
      </c>
      <c r="V226" s="44">
        <f>ДЕК.24!E225</f>
        <v>1050</v>
      </c>
      <c r="W226" s="29"/>
      <c r="X226" s="9"/>
    </row>
    <row r="227" spans="1:24" ht="15.75" x14ac:dyDescent="0.25">
      <c r="A227" s="19"/>
      <c r="B227" s="121">
        <v>216</v>
      </c>
      <c r="C227" s="33"/>
      <c r="D227" s="54">
        <v>0</v>
      </c>
      <c r="E227" s="41">
        <f t="shared" si="31"/>
        <v>0</v>
      </c>
      <c r="F227" s="20">
        <f>ЯНВ.24!F226+ФЕВ.24!F226+МАР.24!F226+АПР.24!F226+МАЙ.24!F226+ИЮН.24!F226+ИЮЛ.24!F226+АВГ.24!F226+СЕН.24!F226+ОКТ.24!F226+НОЯ.24!F226+ДЕК.24!F226</f>
        <v>0</v>
      </c>
      <c r="G227" s="42">
        <f t="shared" si="32"/>
        <v>0</v>
      </c>
      <c r="H227" s="20">
        <f>ЯНВ.24!E226</f>
        <v>0</v>
      </c>
      <c r="I227" s="20">
        <f>ФЕВ.24!E226</f>
        <v>0</v>
      </c>
      <c r="J227" s="20">
        <f>МАР.24!E226</f>
        <v>0</v>
      </c>
      <c r="K227" s="43">
        <f t="shared" si="33"/>
        <v>0</v>
      </c>
      <c r="L227" s="20">
        <f>АПР.24!E226</f>
        <v>0</v>
      </c>
      <c r="M227" s="44">
        <f>МАЙ.24!E226</f>
        <v>0</v>
      </c>
      <c r="N227" s="44">
        <f>ИЮН.24!E226</f>
        <v>0</v>
      </c>
      <c r="O227" s="45">
        <f t="shared" si="34"/>
        <v>0</v>
      </c>
      <c r="P227" s="44">
        <f>ИЮЛ.24!E226</f>
        <v>0</v>
      </c>
      <c r="Q227" s="44">
        <f>АВГ.24!E226</f>
        <v>0</v>
      </c>
      <c r="R227" s="44">
        <f>СЕН.24!E226</f>
        <v>0</v>
      </c>
      <c r="S227" s="46">
        <f t="shared" si="35"/>
        <v>0</v>
      </c>
      <c r="T227" s="44">
        <f>ОКТ.24!E226</f>
        <v>0</v>
      </c>
      <c r="U227" s="44">
        <f>НОЯ.24!E226</f>
        <v>0</v>
      </c>
      <c r="V227" s="44">
        <f>ДЕК.24!E226</f>
        <v>0</v>
      </c>
      <c r="W227" s="29"/>
      <c r="X227" s="9"/>
    </row>
    <row r="228" spans="1:24" ht="15.75" x14ac:dyDescent="0.25">
      <c r="A228" s="19"/>
      <c r="B228" s="121">
        <v>217</v>
      </c>
      <c r="C228" s="33"/>
      <c r="D228" s="54">
        <v>0</v>
      </c>
      <c r="E228" s="41">
        <f t="shared" si="31"/>
        <v>0</v>
      </c>
      <c r="F228" s="20">
        <f>ЯНВ.24!F227+ФЕВ.24!F227+МАР.24!F227+АПР.24!F227+МАЙ.24!F227+ИЮН.24!F227+ИЮЛ.24!F227+АВГ.24!F227+СЕН.24!F227+ОКТ.24!F227+НОЯ.24!F227+ДЕК.24!F227</f>
        <v>0</v>
      </c>
      <c r="G228" s="42">
        <f t="shared" si="32"/>
        <v>0</v>
      </c>
      <c r="H228" s="20">
        <f>ЯНВ.24!E227</f>
        <v>0</v>
      </c>
      <c r="I228" s="20">
        <f>ФЕВ.24!E227</f>
        <v>0</v>
      </c>
      <c r="J228" s="20">
        <f>МАР.24!E227</f>
        <v>0</v>
      </c>
      <c r="K228" s="43">
        <f t="shared" si="33"/>
        <v>0</v>
      </c>
      <c r="L228" s="20">
        <f>АПР.24!E227</f>
        <v>0</v>
      </c>
      <c r="M228" s="44">
        <f>МАЙ.24!E227</f>
        <v>0</v>
      </c>
      <c r="N228" s="44">
        <f>ИЮН.24!E227</f>
        <v>0</v>
      </c>
      <c r="O228" s="45">
        <f t="shared" si="34"/>
        <v>0</v>
      </c>
      <c r="P228" s="44">
        <f>ИЮЛ.24!E227</f>
        <v>0</v>
      </c>
      <c r="Q228" s="44">
        <f>АВГ.24!E227</f>
        <v>0</v>
      </c>
      <c r="R228" s="44">
        <f>СЕН.24!E227</f>
        <v>0</v>
      </c>
      <c r="S228" s="46">
        <f t="shared" si="35"/>
        <v>0</v>
      </c>
      <c r="T228" s="44">
        <f>ОКТ.24!E227</f>
        <v>0</v>
      </c>
      <c r="U228" s="44">
        <f>НОЯ.24!E227</f>
        <v>0</v>
      </c>
      <c r="V228" s="44">
        <f>ДЕК.24!E227</f>
        <v>0</v>
      </c>
      <c r="W228" s="29"/>
      <c r="X228" s="9"/>
    </row>
    <row r="229" spans="1:24" ht="15.75" x14ac:dyDescent="0.25">
      <c r="A229" s="19"/>
      <c r="B229" s="121">
        <v>218</v>
      </c>
      <c r="C229" s="33"/>
      <c r="D229" s="54">
        <v>0</v>
      </c>
      <c r="E229" s="41">
        <f t="shared" si="31"/>
        <v>0</v>
      </c>
      <c r="F229" s="20">
        <f>ЯНВ.24!F228+ФЕВ.24!F228+МАР.24!F228+АПР.24!F228+МАЙ.24!F228+ИЮН.24!F228+ИЮЛ.24!F228+АВГ.24!F228+СЕН.24!F228+ОКТ.24!F228+НОЯ.24!F228+ДЕК.24!F228</f>
        <v>0</v>
      </c>
      <c r="G229" s="42">
        <f t="shared" si="32"/>
        <v>0</v>
      </c>
      <c r="H229" s="20">
        <f>ЯНВ.24!E228</f>
        <v>0</v>
      </c>
      <c r="I229" s="20">
        <f>ФЕВ.24!E228</f>
        <v>0</v>
      </c>
      <c r="J229" s="20">
        <f>МАР.24!E228</f>
        <v>0</v>
      </c>
      <c r="K229" s="43">
        <f t="shared" si="33"/>
        <v>0</v>
      </c>
      <c r="L229" s="20">
        <f>АПР.24!E228</f>
        <v>0</v>
      </c>
      <c r="M229" s="44">
        <f>МАЙ.24!E228</f>
        <v>0</v>
      </c>
      <c r="N229" s="44">
        <f>ИЮН.24!E228</f>
        <v>0</v>
      </c>
      <c r="O229" s="45">
        <f t="shared" si="34"/>
        <v>0</v>
      </c>
      <c r="P229" s="44">
        <f>ИЮЛ.24!E228</f>
        <v>0</v>
      </c>
      <c r="Q229" s="44">
        <f>АВГ.24!E228</f>
        <v>0</v>
      </c>
      <c r="R229" s="44">
        <f>СЕН.24!E228</f>
        <v>0</v>
      </c>
      <c r="S229" s="46">
        <f t="shared" si="35"/>
        <v>0</v>
      </c>
      <c r="T229" s="44">
        <f>ОКТ.24!E228</f>
        <v>0</v>
      </c>
      <c r="U229" s="44">
        <f>НОЯ.24!E228</f>
        <v>0</v>
      </c>
      <c r="V229" s="44">
        <f>ДЕК.24!E228</f>
        <v>0</v>
      </c>
      <c r="W229" s="29"/>
      <c r="X229" s="9"/>
    </row>
    <row r="230" spans="1:24" ht="15.75" x14ac:dyDescent="0.25">
      <c r="A230" s="19"/>
      <c r="B230" s="121">
        <v>219</v>
      </c>
      <c r="C230" s="33"/>
      <c r="D230" s="54">
        <v>0</v>
      </c>
      <c r="E230" s="41">
        <f t="shared" si="31"/>
        <v>0</v>
      </c>
      <c r="F230" s="20">
        <f>ЯНВ.24!F229+ФЕВ.24!F229+МАР.24!F229+АПР.24!F229+МАЙ.24!F229+ИЮН.24!F229+ИЮЛ.24!F229+АВГ.24!F229+СЕН.24!F229+ОКТ.24!F229+НОЯ.24!F229+ДЕК.24!F229</f>
        <v>0</v>
      </c>
      <c r="G230" s="42">
        <f t="shared" si="32"/>
        <v>0</v>
      </c>
      <c r="H230" s="20">
        <f>ЯНВ.24!E229</f>
        <v>0</v>
      </c>
      <c r="I230" s="20">
        <f>ФЕВ.24!E229</f>
        <v>0</v>
      </c>
      <c r="J230" s="20">
        <f>МАР.24!E229</f>
        <v>0</v>
      </c>
      <c r="K230" s="43">
        <f t="shared" si="33"/>
        <v>0</v>
      </c>
      <c r="L230" s="20">
        <f>АПР.24!E229</f>
        <v>0</v>
      </c>
      <c r="M230" s="44">
        <f>МАЙ.24!E229</f>
        <v>0</v>
      </c>
      <c r="N230" s="44">
        <f>ИЮН.24!E229</f>
        <v>0</v>
      </c>
      <c r="O230" s="45">
        <f t="shared" si="34"/>
        <v>0</v>
      </c>
      <c r="P230" s="44">
        <f>ИЮЛ.24!E229</f>
        <v>0</v>
      </c>
      <c r="Q230" s="44">
        <f>АВГ.24!E229</f>
        <v>0</v>
      </c>
      <c r="R230" s="44">
        <f>СЕН.24!E229</f>
        <v>0</v>
      </c>
      <c r="S230" s="46">
        <f t="shared" si="35"/>
        <v>0</v>
      </c>
      <c r="T230" s="44">
        <f>ОКТ.24!E229</f>
        <v>0</v>
      </c>
      <c r="U230" s="44">
        <f>НОЯ.24!E229</f>
        <v>0</v>
      </c>
      <c r="V230" s="44">
        <f>ДЕК.24!E229</f>
        <v>0</v>
      </c>
      <c r="W230" s="29"/>
      <c r="X230" s="9"/>
    </row>
    <row r="231" spans="1:24" ht="15.75" x14ac:dyDescent="0.25">
      <c r="A231" s="19"/>
      <c r="B231" s="121">
        <v>220</v>
      </c>
      <c r="C231" s="33" t="s">
        <v>117</v>
      </c>
      <c r="D231" s="54">
        <v>-19960</v>
      </c>
      <c r="E231" s="41">
        <f t="shared" si="31"/>
        <v>-32560</v>
      </c>
      <c r="F231" s="20">
        <f>ЯНВ.24!F230+ФЕВ.24!F230+МАР.24!F230+АПР.24!F230+МАЙ.24!F230+ИЮН.24!F230+ИЮЛ.24!F230+АВГ.24!F230+СЕН.24!F230+ОКТ.24!F230+НОЯ.24!F230+ДЕК.24!F230</f>
        <v>0</v>
      </c>
      <c r="G231" s="42">
        <f t="shared" si="32"/>
        <v>3150</v>
      </c>
      <c r="H231" s="20">
        <f>ЯНВ.24!E230</f>
        <v>1050</v>
      </c>
      <c r="I231" s="20">
        <f>ФЕВ.24!E230</f>
        <v>1050</v>
      </c>
      <c r="J231" s="20">
        <f>МАР.24!E230</f>
        <v>1050</v>
      </c>
      <c r="K231" s="43">
        <f t="shared" si="33"/>
        <v>3150</v>
      </c>
      <c r="L231" s="20">
        <f>АПР.24!E230</f>
        <v>1050</v>
      </c>
      <c r="M231" s="44">
        <f>МАЙ.24!E230</f>
        <v>1050</v>
      </c>
      <c r="N231" s="44">
        <f>ИЮН.24!E230</f>
        <v>1050</v>
      </c>
      <c r="O231" s="45">
        <f t="shared" si="34"/>
        <v>3150</v>
      </c>
      <c r="P231" s="44">
        <f>ИЮЛ.24!E230</f>
        <v>1050</v>
      </c>
      <c r="Q231" s="44">
        <f>АВГ.24!E230</f>
        <v>1050</v>
      </c>
      <c r="R231" s="44">
        <f>СЕН.24!E230</f>
        <v>1050</v>
      </c>
      <c r="S231" s="46">
        <f t="shared" si="35"/>
        <v>3150</v>
      </c>
      <c r="T231" s="44">
        <f>ОКТ.24!E230</f>
        <v>1050</v>
      </c>
      <c r="U231" s="44">
        <f>НОЯ.24!E230</f>
        <v>1050</v>
      </c>
      <c r="V231" s="44">
        <f>ДЕК.24!E230</f>
        <v>1050</v>
      </c>
      <c r="W231" s="29"/>
      <c r="X231" s="9"/>
    </row>
    <row r="232" spans="1:24" ht="15.75" x14ac:dyDescent="0.25">
      <c r="A232" s="19"/>
      <c r="B232" s="121">
        <v>221</v>
      </c>
      <c r="C232" s="33"/>
      <c r="D232" s="54">
        <v>0</v>
      </c>
      <c r="E232" s="41">
        <f t="shared" si="31"/>
        <v>0</v>
      </c>
      <c r="F232" s="20">
        <f>ЯНВ.24!F231+ФЕВ.24!F231+МАР.24!F231+АПР.24!F231+МАЙ.24!F231+ИЮН.24!F231+ИЮЛ.24!F231+АВГ.24!F231+СЕН.24!F231+ОКТ.24!F231+НОЯ.24!F231+ДЕК.24!F231</f>
        <v>0</v>
      </c>
      <c r="G232" s="42">
        <f t="shared" si="32"/>
        <v>0</v>
      </c>
      <c r="H232" s="20">
        <f>ЯНВ.24!E231</f>
        <v>0</v>
      </c>
      <c r="I232" s="20">
        <f>ФЕВ.24!E231</f>
        <v>0</v>
      </c>
      <c r="J232" s="20">
        <f>МАР.24!E231</f>
        <v>0</v>
      </c>
      <c r="K232" s="43">
        <f t="shared" si="33"/>
        <v>0</v>
      </c>
      <c r="L232" s="20">
        <f>АПР.24!E231</f>
        <v>0</v>
      </c>
      <c r="M232" s="44">
        <f>МАЙ.24!E231</f>
        <v>0</v>
      </c>
      <c r="N232" s="44">
        <f>ИЮН.24!E231</f>
        <v>0</v>
      </c>
      <c r="O232" s="45">
        <f t="shared" si="34"/>
        <v>0</v>
      </c>
      <c r="P232" s="44">
        <f>ИЮЛ.24!E231</f>
        <v>0</v>
      </c>
      <c r="Q232" s="44">
        <f>АВГ.24!E231</f>
        <v>0</v>
      </c>
      <c r="R232" s="44">
        <f>СЕН.24!E231</f>
        <v>0</v>
      </c>
      <c r="S232" s="46">
        <f t="shared" si="35"/>
        <v>0</v>
      </c>
      <c r="T232" s="44">
        <f>ОКТ.24!E231</f>
        <v>0</v>
      </c>
      <c r="U232" s="44">
        <f>НОЯ.24!E231</f>
        <v>0</v>
      </c>
      <c r="V232" s="44">
        <f>ДЕК.24!E231</f>
        <v>0</v>
      </c>
      <c r="W232" s="29"/>
      <c r="X232" s="9"/>
    </row>
    <row r="233" spans="1:24" ht="15.75" x14ac:dyDescent="0.25">
      <c r="A233" s="19"/>
      <c r="B233" s="121">
        <v>222</v>
      </c>
      <c r="C233" s="33"/>
      <c r="D233" s="54">
        <v>0</v>
      </c>
      <c r="E233" s="41">
        <f t="shared" si="31"/>
        <v>0</v>
      </c>
      <c r="F233" s="20">
        <f>ЯНВ.24!F232+ФЕВ.24!F232+МАР.24!F232+АПР.24!F232+МАЙ.24!F232+ИЮН.24!F232+ИЮЛ.24!F232+АВГ.24!F232+СЕН.24!F232+ОКТ.24!F232+НОЯ.24!F232+ДЕК.24!F232</f>
        <v>0</v>
      </c>
      <c r="G233" s="42">
        <f t="shared" si="32"/>
        <v>0</v>
      </c>
      <c r="H233" s="20">
        <f>ЯНВ.24!E232</f>
        <v>0</v>
      </c>
      <c r="I233" s="20">
        <f>ФЕВ.24!E232</f>
        <v>0</v>
      </c>
      <c r="J233" s="20">
        <f>МАР.24!E232</f>
        <v>0</v>
      </c>
      <c r="K233" s="43">
        <f t="shared" si="33"/>
        <v>0</v>
      </c>
      <c r="L233" s="20">
        <f>АПР.24!E232</f>
        <v>0</v>
      </c>
      <c r="M233" s="44">
        <f>МАЙ.24!E232</f>
        <v>0</v>
      </c>
      <c r="N233" s="44">
        <f>ИЮН.24!E232</f>
        <v>0</v>
      </c>
      <c r="O233" s="45">
        <f t="shared" si="34"/>
        <v>0</v>
      </c>
      <c r="P233" s="44">
        <f>ИЮЛ.24!E232</f>
        <v>0</v>
      </c>
      <c r="Q233" s="44">
        <f>АВГ.24!E232</f>
        <v>0</v>
      </c>
      <c r="R233" s="44">
        <f>СЕН.24!E232</f>
        <v>0</v>
      </c>
      <c r="S233" s="46">
        <f t="shared" si="35"/>
        <v>0</v>
      </c>
      <c r="T233" s="44">
        <f>ОКТ.24!E232</f>
        <v>0</v>
      </c>
      <c r="U233" s="44">
        <f>НОЯ.24!E232</f>
        <v>0</v>
      </c>
      <c r="V233" s="44">
        <f>ДЕК.24!E232</f>
        <v>0</v>
      </c>
      <c r="W233" s="29"/>
      <c r="X233" s="9"/>
    </row>
    <row r="234" spans="1:24" ht="15.75" x14ac:dyDescent="0.25">
      <c r="A234" s="19"/>
      <c r="B234" s="121">
        <v>223</v>
      </c>
      <c r="C234" s="33"/>
      <c r="D234" s="54">
        <v>0</v>
      </c>
      <c r="E234" s="41">
        <f t="shared" si="31"/>
        <v>0</v>
      </c>
      <c r="F234" s="20">
        <f>ЯНВ.24!F233+ФЕВ.24!F233+МАР.24!F233+АПР.24!F233+МАЙ.24!F233+ИЮН.24!F233+ИЮЛ.24!F233+АВГ.24!F233+СЕН.24!F233+ОКТ.24!F233+НОЯ.24!F233+ДЕК.24!F233</f>
        <v>0</v>
      </c>
      <c r="G234" s="42">
        <f t="shared" si="32"/>
        <v>0</v>
      </c>
      <c r="H234" s="20">
        <f>ЯНВ.24!E233</f>
        <v>0</v>
      </c>
      <c r="I234" s="20">
        <f>ФЕВ.24!E233</f>
        <v>0</v>
      </c>
      <c r="J234" s="20">
        <f>МАР.24!E233</f>
        <v>0</v>
      </c>
      <c r="K234" s="43">
        <f t="shared" si="33"/>
        <v>0</v>
      </c>
      <c r="L234" s="20">
        <f>АПР.24!E233</f>
        <v>0</v>
      </c>
      <c r="M234" s="44">
        <f>МАЙ.24!E233</f>
        <v>0</v>
      </c>
      <c r="N234" s="44">
        <f>ИЮН.24!E233</f>
        <v>0</v>
      </c>
      <c r="O234" s="45">
        <f t="shared" si="34"/>
        <v>0</v>
      </c>
      <c r="P234" s="44">
        <f>ИЮЛ.24!E233</f>
        <v>0</v>
      </c>
      <c r="Q234" s="44">
        <f>АВГ.24!E233</f>
        <v>0</v>
      </c>
      <c r="R234" s="44">
        <f>СЕН.24!E233</f>
        <v>0</v>
      </c>
      <c r="S234" s="46">
        <f t="shared" si="35"/>
        <v>0</v>
      </c>
      <c r="T234" s="44">
        <f>ОКТ.24!E233</f>
        <v>0</v>
      </c>
      <c r="U234" s="44">
        <f>НОЯ.24!E233</f>
        <v>0</v>
      </c>
      <c r="V234" s="44">
        <f>ДЕК.24!E233</f>
        <v>0</v>
      </c>
      <c r="W234" s="29"/>
      <c r="X234" s="9"/>
    </row>
    <row r="235" spans="1:24" ht="15.75" x14ac:dyDescent="0.25">
      <c r="A235" s="19"/>
      <c r="B235" s="121">
        <v>224</v>
      </c>
      <c r="C235" s="33"/>
      <c r="D235" s="54">
        <v>0</v>
      </c>
      <c r="E235" s="41">
        <f t="shared" si="31"/>
        <v>0</v>
      </c>
      <c r="F235" s="20">
        <f>ЯНВ.24!F234+ФЕВ.24!F234+МАР.24!F234+АПР.24!F234+МАЙ.24!F234+ИЮН.24!F234+ИЮЛ.24!F234+АВГ.24!F234+СЕН.24!F234+ОКТ.24!F234+НОЯ.24!F234+ДЕК.24!F234</f>
        <v>0</v>
      </c>
      <c r="G235" s="42">
        <f t="shared" si="32"/>
        <v>0</v>
      </c>
      <c r="H235" s="20">
        <f>ЯНВ.24!E234</f>
        <v>0</v>
      </c>
      <c r="I235" s="20">
        <f>ФЕВ.24!E234</f>
        <v>0</v>
      </c>
      <c r="J235" s="20">
        <f>МАР.24!E234</f>
        <v>0</v>
      </c>
      <c r="K235" s="43">
        <f t="shared" si="33"/>
        <v>0</v>
      </c>
      <c r="L235" s="20">
        <f>АПР.24!E234</f>
        <v>0</v>
      </c>
      <c r="M235" s="44">
        <f>МАЙ.24!E234</f>
        <v>0</v>
      </c>
      <c r="N235" s="44">
        <f>ИЮН.24!E234</f>
        <v>0</v>
      </c>
      <c r="O235" s="45">
        <f t="shared" si="34"/>
        <v>0</v>
      </c>
      <c r="P235" s="44">
        <f>ИЮЛ.24!E234</f>
        <v>0</v>
      </c>
      <c r="Q235" s="44">
        <f>АВГ.24!E234</f>
        <v>0</v>
      </c>
      <c r="R235" s="44">
        <f>СЕН.24!E234</f>
        <v>0</v>
      </c>
      <c r="S235" s="46">
        <f t="shared" si="35"/>
        <v>0</v>
      </c>
      <c r="T235" s="44">
        <f>ОКТ.24!E234</f>
        <v>0</v>
      </c>
      <c r="U235" s="44">
        <f>НОЯ.24!E234</f>
        <v>0</v>
      </c>
      <c r="V235" s="44">
        <f>ДЕК.24!E234</f>
        <v>0</v>
      </c>
      <c r="W235" s="29"/>
      <c r="X235" s="9"/>
    </row>
    <row r="236" spans="1:24" ht="15.75" x14ac:dyDescent="0.25">
      <c r="A236" s="19"/>
      <c r="B236" s="121">
        <v>225</v>
      </c>
      <c r="C236" s="33"/>
      <c r="D236" s="54">
        <v>0</v>
      </c>
      <c r="E236" s="41">
        <f t="shared" si="31"/>
        <v>0</v>
      </c>
      <c r="F236" s="20">
        <f>ЯНВ.24!F235+ФЕВ.24!F235+МАР.24!F235+АПР.24!F235+МАЙ.24!F235+ИЮН.24!F235+ИЮЛ.24!F235+АВГ.24!F235+СЕН.24!F235+ОКТ.24!F235+НОЯ.24!F235+ДЕК.24!F235</f>
        <v>0</v>
      </c>
      <c r="G236" s="42">
        <f t="shared" si="32"/>
        <v>0</v>
      </c>
      <c r="H236" s="20">
        <f>ЯНВ.24!E235</f>
        <v>0</v>
      </c>
      <c r="I236" s="20">
        <f>ФЕВ.24!E235</f>
        <v>0</v>
      </c>
      <c r="J236" s="20">
        <f>МАР.24!E235</f>
        <v>0</v>
      </c>
      <c r="K236" s="43">
        <f t="shared" si="33"/>
        <v>0</v>
      </c>
      <c r="L236" s="20">
        <f>АПР.24!E235</f>
        <v>0</v>
      </c>
      <c r="M236" s="44">
        <f>МАЙ.24!E235</f>
        <v>0</v>
      </c>
      <c r="N236" s="44">
        <f>ИЮН.24!E235</f>
        <v>0</v>
      </c>
      <c r="O236" s="45">
        <f t="shared" si="34"/>
        <v>0</v>
      </c>
      <c r="P236" s="44">
        <f>ИЮЛ.24!E235</f>
        <v>0</v>
      </c>
      <c r="Q236" s="44">
        <f>АВГ.24!E235</f>
        <v>0</v>
      </c>
      <c r="R236" s="44">
        <f>СЕН.24!E235</f>
        <v>0</v>
      </c>
      <c r="S236" s="46">
        <f t="shared" si="35"/>
        <v>0</v>
      </c>
      <c r="T236" s="44">
        <f>ОКТ.24!E235</f>
        <v>0</v>
      </c>
      <c r="U236" s="44">
        <f>НОЯ.24!E235</f>
        <v>0</v>
      </c>
      <c r="V236" s="44">
        <f>ДЕК.24!E235</f>
        <v>0</v>
      </c>
      <c r="W236" s="29"/>
      <c r="X236" s="9"/>
    </row>
    <row r="237" spans="1:24" ht="15.75" x14ac:dyDescent="0.25">
      <c r="A237" s="19"/>
      <c r="B237" s="121">
        <v>226</v>
      </c>
      <c r="C237" s="33"/>
      <c r="D237" s="54">
        <v>0</v>
      </c>
      <c r="E237" s="41">
        <f t="shared" si="31"/>
        <v>0</v>
      </c>
      <c r="F237" s="20">
        <f>ЯНВ.24!F236+ФЕВ.24!F236+МАР.24!F236+АПР.24!F236+МАЙ.24!F236+ИЮН.24!F236+ИЮЛ.24!F236+АВГ.24!F236+СЕН.24!F236+ОКТ.24!F236+НОЯ.24!F236+ДЕК.24!F236</f>
        <v>0</v>
      </c>
      <c r="G237" s="42">
        <f t="shared" si="32"/>
        <v>0</v>
      </c>
      <c r="H237" s="20">
        <f>ЯНВ.24!E236</f>
        <v>0</v>
      </c>
      <c r="I237" s="20">
        <f>ФЕВ.24!E236</f>
        <v>0</v>
      </c>
      <c r="J237" s="20">
        <f>МАР.24!E236</f>
        <v>0</v>
      </c>
      <c r="K237" s="43">
        <f t="shared" si="33"/>
        <v>0</v>
      </c>
      <c r="L237" s="20">
        <f>АПР.24!E236</f>
        <v>0</v>
      </c>
      <c r="M237" s="44">
        <f>МАЙ.24!E236</f>
        <v>0</v>
      </c>
      <c r="N237" s="44">
        <f>ИЮН.24!E236</f>
        <v>0</v>
      </c>
      <c r="O237" s="45">
        <f t="shared" si="34"/>
        <v>0</v>
      </c>
      <c r="P237" s="44">
        <f>ИЮЛ.24!E236</f>
        <v>0</v>
      </c>
      <c r="Q237" s="44">
        <f>АВГ.24!E236</f>
        <v>0</v>
      </c>
      <c r="R237" s="44">
        <f>СЕН.24!E236</f>
        <v>0</v>
      </c>
      <c r="S237" s="46">
        <f t="shared" si="35"/>
        <v>0</v>
      </c>
      <c r="T237" s="44">
        <f>ОКТ.24!E236</f>
        <v>0</v>
      </c>
      <c r="U237" s="44">
        <f>НОЯ.24!E236</f>
        <v>0</v>
      </c>
      <c r="V237" s="44">
        <f>ДЕК.24!E236</f>
        <v>0</v>
      </c>
      <c r="W237" s="29"/>
      <c r="X237" s="9"/>
    </row>
    <row r="238" spans="1:24" ht="15.75" x14ac:dyDescent="0.25">
      <c r="A238" s="19"/>
      <c r="B238" s="121">
        <v>227</v>
      </c>
      <c r="C238" s="33"/>
      <c r="D238" s="54">
        <v>0</v>
      </c>
      <c r="E238" s="41">
        <f t="shared" si="31"/>
        <v>0</v>
      </c>
      <c r="F238" s="20">
        <f>ЯНВ.24!F237+ФЕВ.24!F237+МАР.24!F237+АПР.24!F237+МАЙ.24!F237+ИЮН.24!F237+ИЮЛ.24!F237+АВГ.24!F237+СЕН.24!F237+ОКТ.24!F237+НОЯ.24!F237+ДЕК.24!F237</f>
        <v>0</v>
      </c>
      <c r="G238" s="42">
        <f t="shared" si="32"/>
        <v>0</v>
      </c>
      <c r="H238" s="20">
        <f>ЯНВ.24!E237</f>
        <v>0</v>
      </c>
      <c r="I238" s="20">
        <f>ФЕВ.24!E237</f>
        <v>0</v>
      </c>
      <c r="J238" s="20">
        <f>МАР.24!E237</f>
        <v>0</v>
      </c>
      <c r="K238" s="43">
        <f t="shared" si="33"/>
        <v>0</v>
      </c>
      <c r="L238" s="20">
        <f>АПР.24!E237</f>
        <v>0</v>
      </c>
      <c r="M238" s="44">
        <f>МАЙ.24!E237</f>
        <v>0</v>
      </c>
      <c r="N238" s="44">
        <f>ИЮН.24!E237</f>
        <v>0</v>
      </c>
      <c r="O238" s="45">
        <f t="shared" si="34"/>
        <v>0</v>
      </c>
      <c r="P238" s="44">
        <f>ИЮЛ.24!E237</f>
        <v>0</v>
      </c>
      <c r="Q238" s="44">
        <f>АВГ.24!E237</f>
        <v>0</v>
      </c>
      <c r="R238" s="44">
        <f>СЕН.24!E237</f>
        <v>0</v>
      </c>
      <c r="S238" s="46">
        <f t="shared" si="35"/>
        <v>0</v>
      </c>
      <c r="T238" s="44">
        <f>ОКТ.24!E237</f>
        <v>0</v>
      </c>
      <c r="U238" s="44">
        <f>НОЯ.24!E237</f>
        <v>0</v>
      </c>
      <c r="V238" s="44">
        <f>ДЕК.24!E237</f>
        <v>0</v>
      </c>
      <c r="W238" s="29"/>
      <c r="X238" s="9"/>
    </row>
    <row r="239" spans="1:24" ht="15.75" x14ac:dyDescent="0.25">
      <c r="A239" s="19"/>
      <c r="B239" s="121">
        <v>228</v>
      </c>
      <c r="C239" s="33"/>
      <c r="D239" s="54">
        <v>0</v>
      </c>
      <c r="E239" s="41">
        <f t="shared" si="31"/>
        <v>0</v>
      </c>
      <c r="F239" s="20">
        <f>ЯНВ.24!F238+ФЕВ.24!F238+МАР.24!F238+АПР.24!F238+МАЙ.24!F238+ИЮН.24!F238+ИЮЛ.24!F238+АВГ.24!F238+СЕН.24!F238+ОКТ.24!F238+НОЯ.24!F238+ДЕК.24!F238</f>
        <v>0</v>
      </c>
      <c r="G239" s="42">
        <f t="shared" si="32"/>
        <v>0</v>
      </c>
      <c r="H239" s="20">
        <f>ЯНВ.24!E238</f>
        <v>0</v>
      </c>
      <c r="I239" s="20">
        <f>ФЕВ.24!E238</f>
        <v>0</v>
      </c>
      <c r="J239" s="20">
        <f>МАР.24!E238</f>
        <v>0</v>
      </c>
      <c r="K239" s="43">
        <f t="shared" si="33"/>
        <v>0</v>
      </c>
      <c r="L239" s="20">
        <f>АПР.24!E238</f>
        <v>0</v>
      </c>
      <c r="M239" s="44">
        <f>МАЙ.24!E238</f>
        <v>0</v>
      </c>
      <c r="N239" s="44">
        <f>ИЮН.24!E238</f>
        <v>0</v>
      </c>
      <c r="O239" s="45">
        <f t="shared" si="34"/>
        <v>0</v>
      </c>
      <c r="P239" s="44">
        <f>ИЮЛ.24!E238</f>
        <v>0</v>
      </c>
      <c r="Q239" s="44">
        <f>АВГ.24!E238</f>
        <v>0</v>
      </c>
      <c r="R239" s="44">
        <f>СЕН.24!E238</f>
        <v>0</v>
      </c>
      <c r="S239" s="46">
        <f t="shared" si="35"/>
        <v>0</v>
      </c>
      <c r="T239" s="44">
        <f>ОКТ.24!E238</f>
        <v>0</v>
      </c>
      <c r="U239" s="44">
        <f>НОЯ.24!E238</f>
        <v>0</v>
      </c>
      <c r="V239" s="44">
        <f>ДЕК.24!E238</f>
        <v>0</v>
      </c>
      <c r="W239" s="29"/>
      <c r="X239" s="9"/>
    </row>
    <row r="240" spans="1:24" ht="15.75" x14ac:dyDescent="0.25">
      <c r="A240" s="19"/>
      <c r="B240" s="121">
        <v>229</v>
      </c>
      <c r="C240" s="33"/>
      <c r="D240" s="54">
        <v>0</v>
      </c>
      <c r="E240" s="41">
        <f t="shared" si="31"/>
        <v>0</v>
      </c>
      <c r="F240" s="20">
        <f>ЯНВ.24!F239+ФЕВ.24!F239+МАР.24!F239+АПР.24!F239+МАЙ.24!F239+ИЮН.24!F239+ИЮЛ.24!F239+АВГ.24!F239+СЕН.24!F239+ОКТ.24!F239+НОЯ.24!F239+ДЕК.24!F239</f>
        <v>0</v>
      </c>
      <c r="G240" s="42">
        <f t="shared" si="32"/>
        <v>0</v>
      </c>
      <c r="H240" s="20">
        <f>ЯНВ.24!E239</f>
        <v>0</v>
      </c>
      <c r="I240" s="20">
        <f>ФЕВ.24!E239</f>
        <v>0</v>
      </c>
      <c r="J240" s="20">
        <f>МАР.24!E239</f>
        <v>0</v>
      </c>
      <c r="K240" s="43">
        <f t="shared" si="33"/>
        <v>0</v>
      </c>
      <c r="L240" s="20">
        <f>АПР.24!E239</f>
        <v>0</v>
      </c>
      <c r="M240" s="44">
        <f>МАЙ.24!E239</f>
        <v>0</v>
      </c>
      <c r="N240" s="44">
        <f>ИЮН.24!E239</f>
        <v>0</v>
      </c>
      <c r="O240" s="45">
        <f t="shared" si="34"/>
        <v>0</v>
      </c>
      <c r="P240" s="44">
        <f>ИЮЛ.24!E239</f>
        <v>0</v>
      </c>
      <c r="Q240" s="44">
        <f>АВГ.24!E239</f>
        <v>0</v>
      </c>
      <c r="R240" s="44">
        <f>СЕН.24!E239</f>
        <v>0</v>
      </c>
      <c r="S240" s="46">
        <f t="shared" si="35"/>
        <v>0</v>
      </c>
      <c r="T240" s="44">
        <f>ОКТ.24!E239</f>
        <v>0</v>
      </c>
      <c r="U240" s="44">
        <f>НОЯ.24!E239</f>
        <v>0</v>
      </c>
      <c r="V240" s="44">
        <f>ДЕК.24!E239</f>
        <v>0</v>
      </c>
      <c r="W240" s="29"/>
      <c r="X240" s="9"/>
    </row>
    <row r="241" spans="1:24" ht="15.75" x14ac:dyDescent="0.25">
      <c r="A241" s="19"/>
      <c r="B241" s="121">
        <v>230</v>
      </c>
      <c r="C241" s="33"/>
      <c r="D241" s="54">
        <v>0</v>
      </c>
      <c r="E241" s="41">
        <f t="shared" si="31"/>
        <v>0</v>
      </c>
      <c r="F241" s="20">
        <f>ЯНВ.24!F240+ФЕВ.24!F240+МАР.24!F240+АПР.24!F240+МАЙ.24!F240+ИЮН.24!F240+ИЮЛ.24!F240+АВГ.24!F240+СЕН.24!F240+ОКТ.24!F240+НОЯ.24!F240+ДЕК.24!F240</f>
        <v>0</v>
      </c>
      <c r="G241" s="42">
        <f t="shared" si="32"/>
        <v>0</v>
      </c>
      <c r="H241" s="20">
        <f>ЯНВ.24!E240</f>
        <v>0</v>
      </c>
      <c r="I241" s="20">
        <f>ФЕВ.24!E240</f>
        <v>0</v>
      </c>
      <c r="J241" s="20">
        <f>МАР.24!E240</f>
        <v>0</v>
      </c>
      <c r="K241" s="43">
        <f t="shared" si="33"/>
        <v>0</v>
      </c>
      <c r="L241" s="20">
        <f>АПР.24!E240</f>
        <v>0</v>
      </c>
      <c r="M241" s="44">
        <f>МАЙ.24!E240</f>
        <v>0</v>
      </c>
      <c r="N241" s="44">
        <f>ИЮН.24!E240</f>
        <v>0</v>
      </c>
      <c r="O241" s="45">
        <f t="shared" si="34"/>
        <v>0</v>
      </c>
      <c r="P241" s="44">
        <f>ИЮЛ.24!E240</f>
        <v>0</v>
      </c>
      <c r="Q241" s="44">
        <f>АВГ.24!E240</f>
        <v>0</v>
      </c>
      <c r="R241" s="44">
        <f>СЕН.24!E240</f>
        <v>0</v>
      </c>
      <c r="S241" s="46">
        <f t="shared" si="35"/>
        <v>0</v>
      </c>
      <c r="T241" s="44">
        <f>ОКТ.24!E240</f>
        <v>0</v>
      </c>
      <c r="U241" s="44">
        <f>НОЯ.24!E240</f>
        <v>0</v>
      </c>
      <c r="V241" s="44">
        <f>ДЕК.24!E240</f>
        <v>0</v>
      </c>
      <c r="W241" s="29"/>
      <c r="X241" s="9"/>
    </row>
    <row r="242" spans="1:24" ht="15.75" x14ac:dyDescent="0.25">
      <c r="A242" s="23"/>
      <c r="B242" s="121">
        <v>231</v>
      </c>
      <c r="C242" s="33"/>
      <c r="D242" s="54">
        <v>0</v>
      </c>
      <c r="E242" s="41">
        <f t="shared" si="31"/>
        <v>0</v>
      </c>
      <c r="F242" s="20">
        <f>ЯНВ.24!F241+ФЕВ.24!F241+МАР.24!F241+АПР.24!F241+МАЙ.24!F241+ИЮН.24!F241+ИЮЛ.24!F241+АВГ.24!F241+СЕН.24!F241+ОКТ.24!F241+НОЯ.24!F241+ДЕК.24!F241</f>
        <v>0</v>
      </c>
      <c r="G242" s="42">
        <f t="shared" si="32"/>
        <v>0</v>
      </c>
      <c r="H242" s="20">
        <f>ЯНВ.24!E241</f>
        <v>0</v>
      </c>
      <c r="I242" s="20">
        <f>ФЕВ.24!E241</f>
        <v>0</v>
      </c>
      <c r="J242" s="20">
        <f>МАР.24!E241</f>
        <v>0</v>
      </c>
      <c r="K242" s="43">
        <f t="shared" si="33"/>
        <v>0</v>
      </c>
      <c r="L242" s="20">
        <f>АПР.24!E241</f>
        <v>0</v>
      </c>
      <c r="M242" s="44">
        <f>МАЙ.24!E241</f>
        <v>0</v>
      </c>
      <c r="N242" s="44">
        <f>ИЮН.24!E241</f>
        <v>0</v>
      </c>
      <c r="O242" s="45">
        <f t="shared" si="34"/>
        <v>0</v>
      </c>
      <c r="P242" s="44">
        <f>ИЮЛ.24!E241</f>
        <v>0</v>
      </c>
      <c r="Q242" s="44">
        <f>АВГ.24!E241</f>
        <v>0</v>
      </c>
      <c r="R242" s="44">
        <f>СЕН.24!E241</f>
        <v>0</v>
      </c>
      <c r="S242" s="46">
        <f t="shared" si="35"/>
        <v>0</v>
      </c>
      <c r="T242" s="44">
        <f>ОКТ.24!E241</f>
        <v>0</v>
      </c>
      <c r="U242" s="44">
        <f>НОЯ.24!E241</f>
        <v>0</v>
      </c>
      <c r="V242" s="44">
        <f>ДЕК.24!E241</f>
        <v>0</v>
      </c>
      <c r="W242" s="29"/>
      <c r="X242" s="9"/>
    </row>
    <row r="243" spans="1:24" ht="15.75" x14ac:dyDescent="0.25">
      <c r="A243" s="23"/>
      <c r="B243" s="121">
        <v>232</v>
      </c>
      <c r="C243" s="33"/>
      <c r="D243" s="54">
        <v>0</v>
      </c>
      <c r="E243" s="41">
        <f t="shared" si="31"/>
        <v>0</v>
      </c>
      <c r="F243" s="20">
        <f>ЯНВ.24!F242+ФЕВ.24!F242+МАР.24!F242+АПР.24!F242+МАЙ.24!F242+ИЮН.24!F242+ИЮЛ.24!F242+АВГ.24!F242+СЕН.24!F242+ОКТ.24!F242+НОЯ.24!F242+ДЕК.24!F242</f>
        <v>0</v>
      </c>
      <c r="G243" s="42">
        <f t="shared" si="32"/>
        <v>0</v>
      </c>
      <c r="H243" s="20">
        <f>ЯНВ.24!E242</f>
        <v>0</v>
      </c>
      <c r="I243" s="20">
        <f>ФЕВ.24!E242</f>
        <v>0</v>
      </c>
      <c r="J243" s="20">
        <f>МАР.24!E242</f>
        <v>0</v>
      </c>
      <c r="K243" s="43">
        <f t="shared" si="33"/>
        <v>0</v>
      </c>
      <c r="L243" s="20">
        <f>АПР.24!E242</f>
        <v>0</v>
      </c>
      <c r="M243" s="44">
        <f>МАЙ.24!E242</f>
        <v>0</v>
      </c>
      <c r="N243" s="44">
        <f>ИЮН.24!E242</f>
        <v>0</v>
      </c>
      <c r="O243" s="45">
        <f t="shared" si="34"/>
        <v>0</v>
      </c>
      <c r="P243" s="44">
        <f>ИЮЛ.24!E242</f>
        <v>0</v>
      </c>
      <c r="Q243" s="44">
        <f>АВГ.24!E242</f>
        <v>0</v>
      </c>
      <c r="R243" s="44">
        <f>СЕН.24!E242</f>
        <v>0</v>
      </c>
      <c r="S243" s="46">
        <f t="shared" si="35"/>
        <v>0</v>
      </c>
      <c r="T243" s="44">
        <f>ОКТ.24!E242</f>
        <v>0</v>
      </c>
      <c r="U243" s="44">
        <f>НОЯ.24!E242</f>
        <v>0</v>
      </c>
      <c r="V243" s="44">
        <f>ДЕК.24!E242</f>
        <v>0</v>
      </c>
      <c r="W243" s="29"/>
      <c r="X243" s="9"/>
    </row>
    <row r="244" spans="1:24" ht="15.75" x14ac:dyDescent="0.25">
      <c r="A244" s="48"/>
      <c r="B244" s="121">
        <v>233</v>
      </c>
      <c r="C244" s="33"/>
      <c r="D244" s="54">
        <v>0</v>
      </c>
      <c r="E244" s="41">
        <f t="shared" si="31"/>
        <v>0</v>
      </c>
      <c r="F244" s="20">
        <f>ЯНВ.24!F243+ФЕВ.24!F243+МАР.24!F243+АПР.24!F243+МАЙ.24!F243+ИЮН.24!F243+ИЮЛ.24!F243+АВГ.24!F243+СЕН.24!F243+ОКТ.24!F243+НОЯ.24!F243+ДЕК.24!F243</f>
        <v>0</v>
      </c>
      <c r="G244" s="42">
        <f t="shared" si="32"/>
        <v>0</v>
      </c>
      <c r="H244" s="20">
        <f>ЯНВ.24!E243</f>
        <v>0</v>
      </c>
      <c r="I244" s="20">
        <f>ФЕВ.24!E243</f>
        <v>0</v>
      </c>
      <c r="J244" s="20">
        <f>МАР.24!E243</f>
        <v>0</v>
      </c>
      <c r="K244" s="43">
        <f t="shared" si="33"/>
        <v>0</v>
      </c>
      <c r="L244" s="20">
        <f>АПР.24!E243</f>
        <v>0</v>
      </c>
      <c r="M244" s="44">
        <f>МАЙ.24!E243</f>
        <v>0</v>
      </c>
      <c r="N244" s="44">
        <f>ИЮН.24!E243</f>
        <v>0</v>
      </c>
      <c r="O244" s="45">
        <f t="shared" si="34"/>
        <v>0</v>
      </c>
      <c r="P244" s="44">
        <f>ИЮЛ.24!E243</f>
        <v>0</v>
      </c>
      <c r="Q244" s="44">
        <f>АВГ.24!E243</f>
        <v>0</v>
      </c>
      <c r="R244" s="44">
        <f>СЕН.24!E243</f>
        <v>0</v>
      </c>
      <c r="S244" s="46">
        <f t="shared" si="35"/>
        <v>0</v>
      </c>
      <c r="T244" s="44">
        <f>ОКТ.24!E243</f>
        <v>0</v>
      </c>
      <c r="U244" s="44">
        <f>НОЯ.24!E243</f>
        <v>0</v>
      </c>
      <c r="V244" s="44">
        <f>ДЕК.24!E243</f>
        <v>0</v>
      </c>
      <c r="W244" s="29"/>
      <c r="X244" s="9"/>
    </row>
    <row r="245" spans="1:24" ht="15.75" x14ac:dyDescent="0.25">
      <c r="A245" s="48"/>
      <c r="B245" s="121">
        <v>234</v>
      </c>
      <c r="C245" s="33" t="s">
        <v>141</v>
      </c>
      <c r="D245" s="54">
        <v>-120</v>
      </c>
      <c r="E245" s="41">
        <f t="shared" si="31"/>
        <v>-1280</v>
      </c>
      <c r="F245" s="20">
        <f>ЯНВ.24!F244+ФЕВ.24!F244+МАР.24!F244+АПР.24!F244+МАЙ.24!F244+ИЮН.24!F244+ИЮЛ.24!F244+АВГ.24!F244+СЕН.24!F244+ОКТ.24!F244+НОЯ.24!F244+ДЕК.24!F244</f>
        <v>11440</v>
      </c>
      <c r="G245" s="42">
        <f t="shared" si="32"/>
        <v>3150</v>
      </c>
      <c r="H245" s="20">
        <f>ЯНВ.24!E244</f>
        <v>1050</v>
      </c>
      <c r="I245" s="20">
        <f>ФЕВ.24!E244</f>
        <v>1050</v>
      </c>
      <c r="J245" s="20">
        <f>МАР.24!E244</f>
        <v>1050</v>
      </c>
      <c r="K245" s="43">
        <f t="shared" si="33"/>
        <v>3150</v>
      </c>
      <c r="L245" s="20">
        <f>АПР.24!E244</f>
        <v>1050</v>
      </c>
      <c r="M245" s="44">
        <f>МАЙ.24!E244</f>
        <v>1050</v>
      </c>
      <c r="N245" s="44">
        <f>ИЮН.24!E244</f>
        <v>1050</v>
      </c>
      <c r="O245" s="45">
        <f t="shared" si="34"/>
        <v>3150</v>
      </c>
      <c r="P245" s="44">
        <f>ИЮЛ.24!E244</f>
        <v>1050</v>
      </c>
      <c r="Q245" s="44">
        <f>АВГ.24!E244</f>
        <v>1050</v>
      </c>
      <c r="R245" s="44">
        <f>СЕН.24!E244</f>
        <v>1050</v>
      </c>
      <c r="S245" s="46">
        <f t="shared" si="35"/>
        <v>3150</v>
      </c>
      <c r="T245" s="44">
        <f>ОКТ.24!E244</f>
        <v>1050</v>
      </c>
      <c r="U245" s="44">
        <f>НОЯ.24!E244</f>
        <v>1050</v>
      </c>
      <c r="V245" s="44">
        <f>ДЕК.24!E244</f>
        <v>1050</v>
      </c>
      <c r="W245" s="29"/>
      <c r="X245" s="9"/>
    </row>
    <row r="246" spans="1:24" ht="15.75" x14ac:dyDescent="0.25">
      <c r="A246" s="86"/>
      <c r="B246" s="121">
        <v>235</v>
      </c>
      <c r="C246" s="33" t="s">
        <v>141</v>
      </c>
      <c r="D246" s="54">
        <v>-120</v>
      </c>
      <c r="E246" s="41">
        <f t="shared" si="31"/>
        <v>-1280</v>
      </c>
      <c r="F246" s="20">
        <f>ЯНВ.24!F245+ФЕВ.24!F245+МАР.24!F245+АПР.24!F245+МАЙ.24!F245+ИЮН.24!F245+ИЮЛ.24!F245+АВГ.24!F245+СЕН.24!F245+ОКТ.24!F245+НОЯ.24!F245+ДЕК.24!F245</f>
        <v>11440</v>
      </c>
      <c r="G246" s="42">
        <f t="shared" si="32"/>
        <v>3150</v>
      </c>
      <c r="H246" s="20">
        <f>ЯНВ.24!E245</f>
        <v>1050</v>
      </c>
      <c r="I246" s="20">
        <f>ФЕВ.24!E245</f>
        <v>1050</v>
      </c>
      <c r="J246" s="20">
        <f>МАР.24!E245</f>
        <v>1050</v>
      </c>
      <c r="K246" s="43">
        <f t="shared" si="33"/>
        <v>3150</v>
      </c>
      <c r="L246" s="20">
        <f>АПР.24!E245</f>
        <v>1050</v>
      </c>
      <c r="M246" s="44">
        <f>МАЙ.24!E245</f>
        <v>1050</v>
      </c>
      <c r="N246" s="44">
        <f>ИЮН.24!E245</f>
        <v>1050</v>
      </c>
      <c r="O246" s="45">
        <f t="shared" si="34"/>
        <v>3150</v>
      </c>
      <c r="P246" s="44">
        <f>ИЮЛ.24!E245</f>
        <v>1050</v>
      </c>
      <c r="Q246" s="44">
        <f>АВГ.24!E245</f>
        <v>1050</v>
      </c>
      <c r="R246" s="44">
        <f>СЕН.24!E245</f>
        <v>1050</v>
      </c>
      <c r="S246" s="46">
        <f t="shared" si="35"/>
        <v>3150</v>
      </c>
      <c r="T246" s="44">
        <f>ОКТ.24!E245</f>
        <v>1050</v>
      </c>
      <c r="U246" s="44">
        <f>НОЯ.24!E245</f>
        <v>1050</v>
      </c>
      <c r="V246" s="44">
        <f>ДЕК.24!E245</f>
        <v>1050</v>
      </c>
      <c r="W246" s="29"/>
      <c r="X246" s="9"/>
    </row>
    <row r="247" spans="1:24" ht="15.75" x14ac:dyDescent="0.25">
      <c r="A247" s="23"/>
      <c r="B247" s="121">
        <v>236</v>
      </c>
      <c r="C247" s="33"/>
      <c r="D247" s="54">
        <v>0</v>
      </c>
      <c r="E247" s="41">
        <f t="shared" si="31"/>
        <v>0</v>
      </c>
      <c r="F247" s="20">
        <f>ЯНВ.24!F246+ФЕВ.24!F246+МАР.24!F246+АПР.24!F246+МАЙ.24!F246+ИЮН.24!F246+ИЮЛ.24!F246+АВГ.24!F246+СЕН.24!F246+ОКТ.24!F246+НОЯ.24!F246+ДЕК.24!F246</f>
        <v>0</v>
      </c>
      <c r="G247" s="42">
        <f t="shared" si="32"/>
        <v>0</v>
      </c>
      <c r="H247" s="20">
        <f>ЯНВ.24!E246</f>
        <v>0</v>
      </c>
      <c r="I247" s="20">
        <f>ФЕВ.24!E246</f>
        <v>0</v>
      </c>
      <c r="J247" s="20">
        <f>МАР.24!E246</f>
        <v>0</v>
      </c>
      <c r="K247" s="43">
        <f t="shared" si="33"/>
        <v>0</v>
      </c>
      <c r="L247" s="20">
        <f>АПР.24!E246</f>
        <v>0</v>
      </c>
      <c r="M247" s="44">
        <f>МАЙ.24!E246</f>
        <v>0</v>
      </c>
      <c r="N247" s="44">
        <f>ИЮН.24!E246</f>
        <v>0</v>
      </c>
      <c r="O247" s="45">
        <f t="shared" si="34"/>
        <v>0</v>
      </c>
      <c r="P247" s="44">
        <f>ИЮЛ.24!E246</f>
        <v>0</v>
      </c>
      <c r="Q247" s="44">
        <f>АВГ.24!E246</f>
        <v>0</v>
      </c>
      <c r="R247" s="44">
        <f>СЕН.24!E246</f>
        <v>0</v>
      </c>
      <c r="S247" s="46">
        <f t="shared" si="35"/>
        <v>0</v>
      </c>
      <c r="T247" s="44">
        <f>ОКТ.24!E246</f>
        <v>0</v>
      </c>
      <c r="U247" s="44">
        <f>НОЯ.24!E246</f>
        <v>0</v>
      </c>
      <c r="V247" s="44">
        <f>ДЕК.24!E246</f>
        <v>0</v>
      </c>
      <c r="W247" s="29"/>
      <c r="X247" s="9"/>
    </row>
    <row r="248" spans="1:24" ht="15.75" x14ac:dyDescent="0.25">
      <c r="A248" s="23"/>
      <c r="B248" s="121">
        <v>237</v>
      </c>
      <c r="C248" s="33"/>
      <c r="D248" s="54">
        <v>0</v>
      </c>
      <c r="E248" s="41">
        <f t="shared" si="31"/>
        <v>0</v>
      </c>
      <c r="F248" s="20">
        <f>ЯНВ.24!F247+ФЕВ.24!F247+МАР.24!F247+АПР.24!F247+МАЙ.24!F247+ИЮН.24!F247+ИЮЛ.24!F247+АВГ.24!F247+СЕН.24!F247+ОКТ.24!F247+НОЯ.24!F247+ДЕК.24!F247</f>
        <v>0</v>
      </c>
      <c r="G248" s="42">
        <f t="shared" si="32"/>
        <v>0</v>
      </c>
      <c r="H248" s="20">
        <f>ЯНВ.24!E247</f>
        <v>0</v>
      </c>
      <c r="I248" s="20">
        <f>ФЕВ.24!E247</f>
        <v>0</v>
      </c>
      <c r="J248" s="20">
        <f>МАР.24!E247</f>
        <v>0</v>
      </c>
      <c r="K248" s="43">
        <f t="shared" si="33"/>
        <v>0</v>
      </c>
      <c r="L248" s="20">
        <f>АПР.24!E247</f>
        <v>0</v>
      </c>
      <c r="M248" s="44">
        <f>МАЙ.24!E247</f>
        <v>0</v>
      </c>
      <c r="N248" s="44">
        <f>ИЮН.24!E247</f>
        <v>0</v>
      </c>
      <c r="O248" s="45">
        <f t="shared" si="34"/>
        <v>0</v>
      </c>
      <c r="P248" s="44">
        <f>ИЮЛ.24!E247</f>
        <v>0</v>
      </c>
      <c r="Q248" s="44">
        <f>АВГ.24!E247</f>
        <v>0</v>
      </c>
      <c r="R248" s="44">
        <f>СЕН.24!E247</f>
        <v>0</v>
      </c>
      <c r="S248" s="46">
        <f t="shared" si="35"/>
        <v>0</v>
      </c>
      <c r="T248" s="44">
        <f>ОКТ.24!E247</f>
        <v>0</v>
      </c>
      <c r="U248" s="44">
        <f>НОЯ.24!E247</f>
        <v>0</v>
      </c>
      <c r="V248" s="44">
        <f>ДЕК.24!E247</f>
        <v>0</v>
      </c>
      <c r="W248" s="29"/>
      <c r="X248" s="9"/>
    </row>
    <row r="249" spans="1:24" ht="15.75" x14ac:dyDescent="0.25">
      <c r="A249" s="23"/>
      <c r="B249" s="121">
        <v>238</v>
      </c>
      <c r="C249" s="33"/>
      <c r="D249" s="54">
        <v>0</v>
      </c>
      <c r="E249" s="41">
        <f t="shared" si="31"/>
        <v>0</v>
      </c>
      <c r="F249" s="20">
        <f>ЯНВ.24!F248+ФЕВ.24!F248+МАР.24!F248+АПР.24!F248+МАЙ.24!F248+ИЮН.24!F248+ИЮЛ.24!F248+АВГ.24!F248+СЕН.24!F248+ОКТ.24!F248+НОЯ.24!F248+ДЕК.24!F248</f>
        <v>0</v>
      </c>
      <c r="G249" s="42">
        <f t="shared" si="32"/>
        <v>0</v>
      </c>
      <c r="H249" s="20">
        <f>ЯНВ.24!E248</f>
        <v>0</v>
      </c>
      <c r="I249" s="20">
        <f>ФЕВ.24!E248</f>
        <v>0</v>
      </c>
      <c r="J249" s="20">
        <f>МАР.24!E248</f>
        <v>0</v>
      </c>
      <c r="K249" s="43">
        <f t="shared" si="33"/>
        <v>0</v>
      </c>
      <c r="L249" s="20">
        <f>АПР.24!E248</f>
        <v>0</v>
      </c>
      <c r="M249" s="44">
        <f>МАЙ.24!E248</f>
        <v>0</v>
      </c>
      <c r="N249" s="44">
        <f>ИЮН.24!E248</f>
        <v>0</v>
      </c>
      <c r="O249" s="45">
        <f t="shared" si="34"/>
        <v>0</v>
      </c>
      <c r="P249" s="44">
        <f>ИЮЛ.24!E248</f>
        <v>0</v>
      </c>
      <c r="Q249" s="44">
        <f>АВГ.24!E248</f>
        <v>0</v>
      </c>
      <c r="R249" s="44">
        <f>СЕН.24!E248</f>
        <v>0</v>
      </c>
      <c r="S249" s="46">
        <f t="shared" si="35"/>
        <v>0</v>
      </c>
      <c r="T249" s="44">
        <f>ОКТ.24!E248</f>
        <v>0</v>
      </c>
      <c r="U249" s="44">
        <f>НОЯ.24!E248</f>
        <v>0</v>
      </c>
      <c r="V249" s="44">
        <f>ДЕК.24!E248</f>
        <v>0</v>
      </c>
      <c r="W249" s="29"/>
      <c r="X249" s="9"/>
    </row>
    <row r="250" spans="1:24" ht="15.75" x14ac:dyDescent="0.25">
      <c r="A250" s="23"/>
      <c r="B250" s="121">
        <v>239</v>
      </c>
      <c r="C250" s="33"/>
      <c r="D250" s="54">
        <v>0</v>
      </c>
      <c r="E250" s="41">
        <f t="shared" si="31"/>
        <v>0</v>
      </c>
      <c r="F250" s="20">
        <f>ЯНВ.24!F249+ФЕВ.24!F249+МАР.24!F249+АПР.24!F249+МАЙ.24!F249+ИЮН.24!F249+ИЮЛ.24!F249+АВГ.24!F249+СЕН.24!F249+ОКТ.24!F249+НОЯ.24!F249+ДЕК.24!F249</f>
        <v>0</v>
      </c>
      <c r="G250" s="42">
        <f t="shared" si="32"/>
        <v>0</v>
      </c>
      <c r="H250" s="20">
        <f>ЯНВ.24!E249</f>
        <v>0</v>
      </c>
      <c r="I250" s="20">
        <f>ФЕВ.24!E249</f>
        <v>0</v>
      </c>
      <c r="J250" s="20">
        <f>МАР.24!E249</f>
        <v>0</v>
      </c>
      <c r="K250" s="43">
        <f t="shared" si="33"/>
        <v>0</v>
      </c>
      <c r="L250" s="20">
        <f>АПР.24!E249</f>
        <v>0</v>
      </c>
      <c r="M250" s="44">
        <f>МАЙ.24!E249</f>
        <v>0</v>
      </c>
      <c r="N250" s="44">
        <f>ИЮН.24!E249</f>
        <v>0</v>
      </c>
      <c r="O250" s="45">
        <f t="shared" si="34"/>
        <v>0</v>
      </c>
      <c r="P250" s="44">
        <f>ИЮЛ.24!E249</f>
        <v>0</v>
      </c>
      <c r="Q250" s="44">
        <f>АВГ.24!E249</f>
        <v>0</v>
      </c>
      <c r="R250" s="44">
        <f>СЕН.24!E249</f>
        <v>0</v>
      </c>
      <c r="S250" s="46">
        <f t="shared" si="35"/>
        <v>0</v>
      </c>
      <c r="T250" s="44">
        <f>ОКТ.24!E249</f>
        <v>0</v>
      </c>
      <c r="U250" s="44">
        <f>НОЯ.24!E249</f>
        <v>0</v>
      </c>
      <c r="V250" s="44">
        <f>ДЕК.24!E249</f>
        <v>0</v>
      </c>
      <c r="W250" s="29"/>
      <c r="X250" s="9"/>
    </row>
    <row r="251" spans="1:24" ht="15.75" x14ac:dyDescent="0.25">
      <c r="A251" s="23"/>
      <c r="B251" s="121">
        <v>240</v>
      </c>
      <c r="C251" s="33"/>
      <c r="D251" s="54">
        <v>0</v>
      </c>
      <c r="E251" s="41">
        <f t="shared" si="31"/>
        <v>0</v>
      </c>
      <c r="F251" s="20">
        <f>ЯНВ.24!F250+ФЕВ.24!F250+МАР.24!F250+АПР.24!F250+МАЙ.24!F250+ИЮН.24!F250+ИЮЛ.24!F250+АВГ.24!F250+СЕН.24!F250+ОКТ.24!F250+НОЯ.24!F250+ДЕК.24!F250</f>
        <v>0</v>
      </c>
      <c r="G251" s="42">
        <f t="shared" si="32"/>
        <v>0</v>
      </c>
      <c r="H251" s="20">
        <f>ЯНВ.24!E250</f>
        <v>0</v>
      </c>
      <c r="I251" s="20">
        <f>ФЕВ.24!E250</f>
        <v>0</v>
      </c>
      <c r="J251" s="20">
        <f>МАР.24!E250</f>
        <v>0</v>
      </c>
      <c r="K251" s="43">
        <f t="shared" si="33"/>
        <v>0</v>
      </c>
      <c r="L251" s="20">
        <f>АПР.24!E250</f>
        <v>0</v>
      </c>
      <c r="M251" s="44">
        <f>МАЙ.24!E250</f>
        <v>0</v>
      </c>
      <c r="N251" s="44">
        <f>ИЮН.24!E250</f>
        <v>0</v>
      </c>
      <c r="O251" s="45">
        <f t="shared" si="34"/>
        <v>0</v>
      </c>
      <c r="P251" s="44">
        <f>ИЮЛ.24!E250</f>
        <v>0</v>
      </c>
      <c r="Q251" s="44">
        <f>АВГ.24!E250</f>
        <v>0</v>
      </c>
      <c r="R251" s="44">
        <f>СЕН.24!E250</f>
        <v>0</v>
      </c>
      <c r="S251" s="46">
        <f t="shared" si="35"/>
        <v>0</v>
      </c>
      <c r="T251" s="44">
        <f>ОКТ.24!E250</f>
        <v>0</v>
      </c>
      <c r="U251" s="44">
        <f>НОЯ.24!E250</f>
        <v>0</v>
      </c>
      <c r="V251" s="44">
        <f>ДЕК.24!E250</f>
        <v>0</v>
      </c>
      <c r="W251" s="29"/>
      <c r="X251" s="9"/>
    </row>
    <row r="252" spans="1:24" ht="15.75" x14ac:dyDescent="0.25">
      <c r="A252" s="23"/>
      <c r="B252" s="121">
        <v>241</v>
      </c>
      <c r="C252" s="33"/>
      <c r="D252" s="54">
        <v>0</v>
      </c>
      <c r="E252" s="41">
        <f t="shared" si="31"/>
        <v>0</v>
      </c>
      <c r="F252" s="20">
        <f>ЯНВ.24!F251+ФЕВ.24!F251+МАР.24!F251+АПР.24!F251+МАЙ.24!F251+ИЮН.24!F251+ИЮЛ.24!F251+АВГ.24!F251+СЕН.24!F251+ОКТ.24!F251+НОЯ.24!F251+ДЕК.24!F251</f>
        <v>0</v>
      </c>
      <c r="G252" s="42">
        <f t="shared" si="32"/>
        <v>0</v>
      </c>
      <c r="H252" s="20">
        <f>ЯНВ.24!E251</f>
        <v>0</v>
      </c>
      <c r="I252" s="20">
        <f>ФЕВ.24!E251</f>
        <v>0</v>
      </c>
      <c r="J252" s="20">
        <f>МАР.24!E251</f>
        <v>0</v>
      </c>
      <c r="K252" s="43">
        <f t="shared" si="33"/>
        <v>0</v>
      </c>
      <c r="L252" s="20">
        <f>АПР.24!E251</f>
        <v>0</v>
      </c>
      <c r="M252" s="44">
        <f>МАЙ.24!E251</f>
        <v>0</v>
      </c>
      <c r="N252" s="44">
        <f>ИЮН.24!E251</f>
        <v>0</v>
      </c>
      <c r="O252" s="45">
        <f t="shared" si="34"/>
        <v>0</v>
      </c>
      <c r="P252" s="44">
        <f>ИЮЛ.24!E251</f>
        <v>0</v>
      </c>
      <c r="Q252" s="44">
        <f>АВГ.24!E251</f>
        <v>0</v>
      </c>
      <c r="R252" s="44">
        <f>СЕН.24!E251</f>
        <v>0</v>
      </c>
      <c r="S252" s="46">
        <f t="shared" si="35"/>
        <v>0</v>
      </c>
      <c r="T252" s="44">
        <f>ОКТ.24!E251</f>
        <v>0</v>
      </c>
      <c r="U252" s="44">
        <f>НОЯ.24!E251</f>
        <v>0</v>
      </c>
      <c r="V252" s="44">
        <f>ДЕК.24!E251</f>
        <v>0</v>
      </c>
      <c r="W252" s="29"/>
      <c r="X252" s="9"/>
    </row>
    <row r="253" spans="1:24" ht="15.75" x14ac:dyDescent="0.25">
      <c r="A253" s="23"/>
      <c r="B253" s="121">
        <v>242</v>
      </c>
      <c r="C253" s="33"/>
      <c r="D253" s="54">
        <v>0</v>
      </c>
      <c r="E253" s="41">
        <f t="shared" si="31"/>
        <v>0</v>
      </c>
      <c r="F253" s="20">
        <f>ЯНВ.24!F252+ФЕВ.24!F252+МАР.24!F252+АПР.24!F252+МАЙ.24!F252+ИЮН.24!F252+ИЮЛ.24!F252+АВГ.24!F252+СЕН.24!F252+ОКТ.24!F252+НОЯ.24!F252+ДЕК.24!F252</f>
        <v>0</v>
      </c>
      <c r="G253" s="42">
        <f t="shared" si="32"/>
        <v>0</v>
      </c>
      <c r="H253" s="20">
        <f>ЯНВ.24!E252</f>
        <v>0</v>
      </c>
      <c r="I253" s="20">
        <f>ФЕВ.24!E252</f>
        <v>0</v>
      </c>
      <c r="J253" s="20">
        <f>МАР.24!E252</f>
        <v>0</v>
      </c>
      <c r="K253" s="43">
        <f t="shared" si="33"/>
        <v>0</v>
      </c>
      <c r="L253" s="20">
        <f>АПР.24!E252</f>
        <v>0</v>
      </c>
      <c r="M253" s="44">
        <f>МАЙ.24!E252</f>
        <v>0</v>
      </c>
      <c r="N253" s="44">
        <f>ИЮН.24!E252</f>
        <v>0</v>
      </c>
      <c r="O253" s="45">
        <f t="shared" si="34"/>
        <v>0</v>
      </c>
      <c r="P253" s="44">
        <f>ИЮЛ.24!E252</f>
        <v>0</v>
      </c>
      <c r="Q253" s="44">
        <f>АВГ.24!E252</f>
        <v>0</v>
      </c>
      <c r="R253" s="44">
        <f>СЕН.24!E252</f>
        <v>0</v>
      </c>
      <c r="S253" s="46">
        <f t="shared" si="35"/>
        <v>0</v>
      </c>
      <c r="T253" s="44">
        <f>ОКТ.24!E252</f>
        <v>0</v>
      </c>
      <c r="U253" s="44">
        <f>НОЯ.24!E252</f>
        <v>0</v>
      </c>
      <c r="V253" s="44">
        <f>ДЕК.24!E252</f>
        <v>0</v>
      </c>
      <c r="W253" s="29"/>
      <c r="X253" s="9"/>
    </row>
    <row r="254" spans="1:24" ht="15.75" x14ac:dyDescent="0.25">
      <c r="A254" s="23"/>
      <c r="B254" s="121">
        <v>243</v>
      </c>
      <c r="C254" s="33"/>
      <c r="D254" s="54">
        <v>0</v>
      </c>
      <c r="E254" s="41">
        <f t="shared" si="31"/>
        <v>0</v>
      </c>
      <c r="F254" s="20">
        <f>ЯНВ.24!F253+ФЕВ.24!F253+МАР.24!F253+АПР.24!F253+МАЙ.24!F253+ИЮН.24!F253+ИЮЛ.24!F253+АВГ.24!F253+СЕН.24!F253+ОКТ.24!F253+НОЯ.24!F253+ДЕК.24!F253</f>
        <v>0</v>
      </c>
      <c r="G254" s="42">
        <f t="shared" si="32"/>
        <v>0</v>
      </c>
      <c r="H254" s="20">
        <f>ЯНВ.24!E253</f>
        <v>0</v>
      </c>
      <c r="I254" s="20">
        <f>ФЕВ.24!E253</f>
        <v>0</v>
      </c>
      <c r="J254" s="20">
        <f>МАР.24!E253</f>
        <v>0</v>
      </c>
      <c r="K254" s="43">
        <f t="shared" si="33"/>
        <v>0</v>
      </c>
      <c r="L254" s="20">
        <f>АПР.24!E253</f>
        <v>0</v>
      </c>
      <c r="M254" s="44">
        <f>МАЙ.24!E253</f>
        <v>0</v>
      </c>
      <c r="N254" s="44">
        <f>ИЮН.24!E253</f>
        <v>0</v>
      </c>
      <c r="O254" s="45">
        <f t="shared" si="34"/>
        <v>0</v>
      </c>
      <c r="P254" s="44">
        <f>ИЮЛ.24!E253</f>
        <v>0</v>
      </c>
      <c r="Q254" s="44">
        <f>АВГ.24!E253</f>
        <v>0</v>
      </c>
      <c r="R254" s="44">
        <f>СЕН.24!E253</f>
        <v>0</v>
      </c>
      <c r="S254" s="46">
        <f t="shared" si="35"/>
        <v>0</v>
      </c>
      <c r="T254" s="44">
        <f>ОКТ.24!E253</f>
        <v>0</v>
      </c>
      <c r="U254" s="44">
        <f>НОЯ.24!E253</f>
        <v>0</v>
      </c>
      <c r="V254" s="44">
        <f>ДЕК.24!E253</f>
        <v>0</v>
      </c>
      <c r="W254" s="29"/>
      <c r="X254" s="9"/>
    </row>
    <row r="255" spans="1:24" ht="15.75" x14ac:dyDescent="0.25">
      <c r="A255" s="23"/>
      <c r="B255" s="121">
        <v>244</v>
      </c>
      <c r="C255" s="33"/>
      <c r="D255" s="54">
        <v>0</v>
      </c>
      <c r="E255" s="41">
        <f t="shared" si="31"/>
        <v>0</v>
      </c>
      <c r="F255" s="20">
        <f>ЯНВ.24!F254+ФЕВ.24!F254+МАР.24!F254+АПР.24!F254+МАЙ.24!F254+ИЮН.24!F254+ИЮЛ.24!F254+АВГ.24!F254+СЕН.24!F254+ОКТ.24!F254+НОЯ.24!F254+ДЕК.24!F254</f>
        <v>0</v>
      </c>
      <c r="G255" s="42">
        <f t="shared" si="32"/>
        <v>0</v>
      </c>
      <c r="H255" s="20">
        <f>ЯНВ.24!E254</f>
        <v>0</v>
      </c>
      <c r="I255" s="20">
        <f>ФЕВ.24!E254</f>
        <v>0</v>
      </c>
      <c r="J255" s="20">
        <f>МАР.24!E254</f>
        <v>0</v>
      </c>
      <c r="K255" s="43">
        <f t="shared" si="33"/>
        <v>0</v>
      </c>
      <c r="L255" s="20">
        <f>АПР.24!E254</f>
        <v>0</v>
      </c>
      <c r="M255" s="44">
        <f>МАЙ.24!E254</f>
        <v>0</v>
      </c>
      <c r="N255" s="44">
        <f>ИЮН.24!E254</f>
        <v>0</v>
      </c>
      <c r="O255" s="45">
        <f t="shared" si="34"/>
        <v>0</v>
      </c>
      <c r="P255" s="44">
        <f>ИЮЛ.24!E254</f>
        <v>0</v>
      </c>
      <c r="Q255" s="44">
        <f>АВГ.24!E254</f>
        <v>0</v>
      </c>
      <c r="R255" s="44">
        <f>СЕН.24!E254</f>
        <v>0</v>
      </c>
      <c r="S255" s="46">
        <f t="shared" si="35"/>
        <v>0</v>
      </c>
      <c r="T255" s="44">
        <f>ОКТ.24!E254</f>
        <v>0</v>
      </c>
      <c r="U255" s="44">
        <f>НОЯ.24!E254</f>
        <v>0</v>
      </c>
      <c r="V255" s="44">
        <f>ДЕК.24!E254</f>
        <v>0</v>
      </c>
      <c r="W255" s="29"/>
      <c r="X255" s="9"/>
    </row>
    <row r="256" spans="1:24" ht="15.75" x14ac:dyDescent="0.25">
      <c r="A256" s="23"/>
      <c r="B256" s="121">
        <v>245</v>
      </c>
      <c r="C256" s="33"/>
      <c r="D256" s="54">
        <v>0</v>
      </c>
      <c r="E256" s="41">
        <f t="shared" si="31"/>
        <v>0</v>
      </c>
      <c r="F256" s="20">
        <f>ЯНВ.24!F255+ФЕВ.24!F255+МАР.24!F255+АПР.24!F255+МАЙ.24!F255+ИЮН.24!F255+ИЮЛ.24!F255+АВГ.24!F255+СЕН.24!F255+ОКТ.24!F255+НОЯ.24!F255+ДЕК.24!F255</f>
        <v>0</v>
      </c>
      <c r="G256" s="42">
        <f t="shared" si="32"/>
        <v>0</v>
      </c>
      <c r="H256" s="20">
        <f>ЯНВ.24!E255</f>
        <v>0</v>
      </c>
      <c r="I256" s="20">
        <f>ФЕВ.24!E255</f>
        <v>0</v>
      </c>
      <c r="J256" s="20">
        <f>МАР.24!E255</f>
        <v>0</v>
      </c>
      <c r="K256" s="43">
        <f t="shared" si="33"/>
        <v>0</v>
      </c>
      <c r="L256" s="20">
        <f>АПР.24!E255</f>
        <v>0</v>
      </c>
      <c r="M256" s="44">
        <f>МАЙ.24!E255</f>
        <v>0</v>
      </c>
      <c r="N256" s="44">
        <f>ИЮН.24!E255</f>
        <v>0</v>
      </c>
      <c r="O256" s="45">
        <f t="shared" si="34"/>
        <v>0</v>
      </c>
      <c r="P256" s="44">
        <f>ИЮЛ.24!E255</f>
        <v>0</v>
      </c>
      <c r="Q256" s="44">
        <f>АВГ.24!E255</f>
        <v>0</v>
      </c>
      <c r="R256" s="44">
        <f>СЕН.24!E255</f>
        <v>0</v>
      </c>
      <c r="S256" s="46">
        <f t="shared" si="35"/>
        <v>0</v>
      </c>
      <c r="T256" s="44">
        <f>ОКТ.24!E255</f>
        <v>0</v>
      </c>
      <c r="U256" s="44">
        <f>НОЯ.24!E255</f>
        <v>0</v>
      </c>
      <c r="V256" s="44">
        <f>ДЕК.24!E255</f>
        <v>0</v>
      </c>
      <c r="W256" s="29"/>
      <c r="X256" s="9"/>
    </row>
    <row r="257" spans="1:24" ht="15.75" x14ac:dyDescent="0.25">
      <c r="A257" s="23"/>
      <c r="B257" s="121">
        <v>246</v>
      </c>
      <c r="C257" s="33"/>
      <c r="D257" s="54">
        <v>0</v>
      </c>
      <c r="E257" s="41">
        <f t="shared" si="31"/>
        <v>0</v>
      </c>
      <c r="F257" s="20">
        <f>ЯНВ.24!F256+ФЕВ.24!F256+МАР.24!F256+АПР.24!F256+МАЙ.24!F256+ИЮН.24!F256+ИЮЛ.24!F256+АВГ.24!F256+СЕН.24!F256+ОКТ.24!F256+НОЯ.24!F256+ДЕК.24!F256</f>
        <v>0</v>
      </c>
      <c r="G257" s="42">
        <f t="shared" si="32"/>
        <v>0</v>
      </c>
      <c r="H257" s="20">
        <f>ЯНВ.24!E256</f>
        <v>0</v>
      </c>
      <c r="I257" s="20">
        <f>ФЕВ.24!E256</f>
        <v>0</v>
      </c>
      <c r="J257" s="20">
        <f>МАР.24!E256</f>
        <v>0</v>
      </c>
      <c r="K257" s="43">
        <f t="shared" si="33"/>
        <v>0</v>
      </c>
      <c r="L257" s="20">
        <f>АПР.24!E256</f>
        <v>0</v>
      </c>
      <c r="M257" s="44">
        <f>МАЙ.24!E256</f>
        <v>0</v>
      </c>
      <c r="N257" s="44">
        <f>ИЮН.24!E256</f>
        <v>0</v>
      </c>
      <c r="O257" s="45">
        <f t="shared" si="34"/>
        <v>0</v>
      </c>
      <c r="P257" s="44">
        <f>ИЮЛ.24!E256</f>
        <v>0</v>
      </c>
      <c r="Q257" s="44">
        <f>АВГ.24!E256</f>
        <v>0</v>
      </c>
      <c r="R257" s="44">
        <f>СЕН.24!E256</f>
        <v>0</v>
      </c>
      <c r="S257" s="46">
        <f t="shared" si="35"/>
        <v>0</v>
      </c>
      <c r="T257" s="44">
        <f>ОКТ.24!E256</f>
        <v>0</v>
      </c>
      <c r="U257" s="44">
        <f>НОЯ.24!E256</f>
        <v>0</v>
      </c>
      <c r="V257" s="44">
        <f>ДЕК.24!E256</f>
        <v>0</v>
      </c>
      <c r="W257" s="29"/>
      <c r="X257" s="9"/>
    </row>
    <row r="258" spans="1:24" ht="15.75" x14ac:dyDescent="0.25">
      <c r="A258" s="23"/>
      <c r="B258" s="121">
        <v>247</v>
      </c>
      <c r="C258" s="33" t="s">
        <v>141</v>
      </c>
      <c r="D258" s="54">
        <v>-120</v>
      </c>
      <c r="E258" s="41">
        <f t="shared" si="31"/>
        <v>-1280</v>
      </c>
      <c r="F258" s="20">
        <f>ЯНВ.24!F257+ФЕВ.24!F257+МАР.24!F257+АПР.24!F257+МАЙ.24!F257+ИЮН.24!F257+ИЮЛ.24!F257+АВГ.24!F257+СЕН.24!F257+ОКТ.24!F257+НОЯ.24!F257+ДЕК.24!F257</f>
        <v>11440</v>
      </c>
      <c r="G258" s="42">
        <f t="shared" si="32"/>
        <v>3150</v>
      </c>
      <c r="H258" s="20">
        <f>ЯНВ.24!E257</f>
        <v>1050</v>
      </c>
      <c r="I258" s="20">
        <f>ФЕВ.24!E257</f>
        <v>1050</v>
      </c>
      <c r="J258" s="20">
        <f>МАР.24!E257</f>
        <v>1050</v>
      </c>
      <c r="K258" s="43">
        <f t="shared" si="33"/>
        <v>3150</v>
      </c>
      <c r="L258" s="20">
        <f>АПР.24!E257</f>
        <v>1050</v>
      </c>
      <c r="M258" s="44">
        <f>МАЙ.24!E257</f>
        <v>1050</v>
      </c>
      <c r="N258" s="44">
        <f>ИЮН.24!E257</f>
        <v>1050</v>
      </c>
      <c r="O258" s="45">
        <f t="shared" si="34"/>
        <v>3150</v>
      </c>
      <c r="P258" s="44">
        <f>ИЮЛ.24!E257</f>
        <v>1050</v>
      </c>
      <c r="Q258" s="44">
        <f>АВГ.24!E257</f>
        <v>1050</v>
      </c>
      <c r="R258" s="44">
        <f>СЕН.24!E257</f>
        <v>1050</v>
      </c>
      <c r="S258" s="46">
        <f t="shared" si="35"/>
        <v>3150</v>
      </c>
      <c r="T258" s="44">
        <f>ОКТ.24!E257</f>
        <v>1050</v>
      </c>
      <c r="U258" s="44">
        <f>НОЯ.24!E257</f>
        <v>1050</v>
      </c>
      <c r="V258" s="44">
        <f>ДЕК.24!E257</f>
        <v>1050</v>
      </c>
      <c r="W258" s="29"/>
      <c r="X258" s="9"/>
    </row>
    <row r="259" spans="1:24" ht="15.75" x14ac:dyDescent="0.25">
      <c r="A259" s="23"/>
      <c r="B259" s="121">
        <v>248</v>
      </c>
      <c r="C259" s="33" t="s">
        <v>141</v>
      </c>
      <c r="D259" s="54">
        <v>-120</v>
      </c>
      <c r="E259" s="41">
        <f t="shared" si="31"/>
        <v>-1280</v>
      </c>
      <c r="F259" s="20">
        <f>ЯНВ.24!F258+ФЕВ.24!F258+МАР.24!F258+АПР.24!F258+МАЙ.24!F258+ИЮН.24!F258+ИЮЛ.24!F258+АВГ.24!F258+СЕН.24!F258+ОКТ.24!F258+НОЯ.24!F258+ДЕК.24!F258</f>
        <v>11440</v>
      </c>
      <c r="G259" s="42">
        <f t="shared" si="32"/>
        <v>3150</v>
      </c>
      <c r="H259" s="20">
        <f>ЯНВ.24!E258</f>
        <v>1050</v>
      </c>
      <c r="I259" s="20">
        <f>ФЕВ.24!E258</f>
        <v>1050</v>
      </c>
      <c r="J259" s="20">
        <f>МАР.24!E258</f>
        <v>1050</v>
      </c>
      <c r="K259" s="43">
        <f t="shared" si="33"/>
        <v>3150</v>
      </c>
      <c r="L259" s="20">
        <f>АПР.24!E258</f>
        <v>1050</v>
      </c>
      <c r="M259" s="44">
        <f>МАЙ.24!E258</f>
        <v>1050</v>
      </c>
      <c r="N259" s="44">
        <f>ИЮН.24!E258</f>
        <v>1050</v>
      </c>
      <c r="O259" s="45">
        <f t="shared" si="34"/>
        <v>3150</v>
      </c>
      <c r="P259" s="44">
        <f>ИЮЛ.24!E258</f>
        <v>1050</v>
      </c>
      <c r="Q259" s="44">
        <f>АВГ.24!E258</f>
        <v>1050</v>
      </c>
      <c r="R259" s="44">
        <f>СЕН.24!E258</f>
        <v>1050</v>
      </c>
      <c r="S259" s="46">
        <f t="shared" si="35"/>
        <v>3150</v>
      </c>
      <c r="T259" s="44">
        <f>ОКТ.24!E258</f>
        <v>1050</v>
      </c>
      <c r="U259" s="44">
        <f>НОЯ.24!E258</f>
        <v>1050</v>
      </c>
      <c r="V259" s="44">
        <f>ДЕК.24!E258</f>
        <v>1050</v>
      </c>
      <c r="W259" s="29"/>
      <c r="X259" s="9"/>
    </row>
    <row r="260" spans="1:24" ht="15.75" x14ac:dyDescent="0.25">
      <c r="A260" s="23"/>
      <c r="B260" s="121">
        <v>249</v>
      </c>
      <c r="C260" s="33"/>
      <c r="D260" s="54">
        <v>0</v>
      </c>
      <c r="E260" s="41">
        <f t="shared" si="31"/>
        <v>0</v>
      </c>
      <c r="F260" s="20">
        <f>ЯНВ.24!F259+ФЕВ.24!F259+МАР.24!F259+АПР.24!F259+МАЙ.24!F259+ИЮН.24!F259+ИЮЛ.24!F259+АВГ.24!F259+СЕН.24!F259+ОКТ.24!F259+НОЯ.24!F259+ДЕК.24!F259</f>
        <v>0</v>
      </c>
      <c r="G260" s="42">
        <f t="shared" si="32"/>
        <v>0</v>
      </c>
      <c r="H260" s="20">
        <f>ЯНВ.24!E259</f>
        <v>0</v>
      </c>
      <c r="I260" s="20">
        <f>ФЕВ.24!E259</f>
        <v>0</v>
      </c>
      <c r="J260" s="20">
        <f>МАР.24!E259</f>
        <v>0</v>
      </c>
      <c r="K260" s="43">
        <f t="shared" si="33"/>
        <v>0</v>
      </c>
      <c r="L260" s="20">
        <f>АПР.24!E259</f>
        <v>0</v>
      </c>
      <c r="M260" s="44">
        <f>МАЙ.24!E259</f>
        <v>0</v>
      </c>
      <c r="N260" s="44">
        <f>ИЮН.24!E259</f>
        <v>0</v>
      </c>
      <c r="O260" s="45">
        <f t="shared" si="34"/>
        <v>0</v>
      </c>
      <c r="P260" s="44">
        <f>ИЮЛ.24!E259</f>
        <v>0</v>
      </c>
      <c r="Q260" s="44">
        <f>АВГ.24!E259</f>
        <v>0</v>
      </c>
      <c r="R260" s="44">
        <f>СЕН.24!E259</f>
        <v>0</v>
      </c>
      <c r="S260" s="46">
        <f t="shared" si="35"/>
        <v>0</v>
      </c>
      <c r="T260" s="44">
        <f>ОКТ.24!E259</f>
        <v>0</v>
      </c>
      <c r="U260" s="44">
        <f>НОЯ.24!E259</f>
        <v>0</v>
      </c>
      <c r="V260" s="44">
        <f>ДЕК.24!E259</f>
        <v>0</v>
      </c>
      <c r="W260" s="29"/>
      <c r="X260" s="9"/>
    </row>
    <row r="261" spans="1:24" ht="15.75" x14ac:dyDescent="0.25">
      <c r="A261" s="23"/>
      <c r="B261" s="121">
        <v>250</v>
      </c>
      <c r="C261" s="33"/>
      <c r="D261" s="54">
        <v>0</v>
      </c>
      <c r="E261" s="41">
        <f t="shared" si="31"/>
        <v>0</v>
      </c>
      <c r="F261" s="20">
        <f>ЯНВ.24!F260+ФЕВ.24!F260+МАР.24!F260+АПР.24!F260+МАЙ.24!F260+ИЮН.24!F260+ИЮЛ.24!F260+АВГ.24!F260+СЕН.24!F260+ОКТ.24!F260+НОЯ.24!F260+ДЕК.24!F260</f>
        <v>0</v>
      </c>
      <c r="G261" s="42">
        <f t="shared" si="32"/>
        <v>0</v>
      </c>
      <c r="H261" s="20">
        <f>ЯНВ.24!E260</f>
        <v>0</v>
      </c>
      <c r="I261" s="20">
        <f>ФЕВ.24!E260</f>
        <v>0</v>
      </c>
      <c r="J261" s="20">
        <f>МАР.24!E260</f>
        <v>0</v>
      </c>
      <c r="K261" s="43">
        <f t="shared" si="33"/>
        <v>0</v>
      </c>
      <c r="L261" s="20">
        <f>АПР.24!E260</f>
        <v>0</v>
      </c>
      <c r="M261" s="44">
        <f>МАЙ.24!E260</f>
        <v>0</v>
      </c>
      <c r="N261" s="44">
        <f>ИЮН.24!E260</f>
        <v>0</v>
      </c>
      <c r="O261" s="45">
        <f t="shared" si="34"/>
        <v>0</v>
      </c>
      <c r="P261" s="44">
        <f>ИЮЛ.24!E260</f>
        <v>0</v>
      </c>
      <c r="Q261" s="44">
        <f>АВГ.24!E260</f>
        <v>0</v>
      </c>
      <c r="R261" s="44">
        <f>СЕН.24!E260</f>
        <v>0</v>
      </c>
      <c r="S261" s="46">
        <f t="shared" si="35"/>
        <v>0</v>
      </c>
      <c r="T261" s="44">
        <f>ОКТ.24!E260</f>
        <v>0</v>
      </c>
      <c r="U261" s="44">
        <f>НОЯ.24!E260</f>
        <v>0</v>
      </c>
      <c r="V261" s="44">
        <f>ДЕК.24!E260</f>
        <v>0</v>
      </c>
      <c r="W261" s="29"/>
      <c r="X261" s="9"/>
    </row>
    <row r="262" spans="1:24" ht="15.75" x14ac:dyDescent="0.25">
      <c r="A262" s="23"/>
      <c r="B262" s="121">
        <v>251</v>
      </c>
      <c r="C262" s="33"/>
      <c r="D262" s="54">
        <v>0</v>
      </c>
      <c r="E262" s="41">
        <f t="shared" si="31"/>
        <v>0</v>
      </c>
      <c r="F262" s="20">
        <f>ЯНВ.24!F261+ФЕВ.24!F261+МАР.24!F261+АПР.24!F261+МАЙ.24!F261+ИЮН.24!F261+ИЮЛ.24!F261+АВГ.24!F261+СЕН.24!F261+ОКТ.24!F261+НОЯ.24!F261+ДЕК.24!F261</f>
        <v>0</v>
      </c>
      <c r="G262" s="42">
        <f t="shared" si="32"/>
        <v>0</v>
      </c>
      <c r="H262" s="20">
        <f>ЯНВ.24!E261</f>
        <v>0</v>
      </c>
      <c r="I262" s="20">
        <f>ФЕВ.24!E261</f>
        <v>0</v>
      </c>
      <c r="J262" s="20">
        <f>МАР.24!E261</f>
        <v>0</v>
      </c>
      <c r="K262" s="43">
        <f t="shared" si="33"/>
        <v>0</v>
      </c>
      <c r="L262" s="20">
        <f>АПР.24!E261</f>
        <v>0</v>
      </c>
      <c r="M262" s="44">
        <f>МАЙ.24!E261</f>
        <v>0</v>
      </c>
      <c r="N262" s="44">
        <f>ИЮН.24!E261</f>
        <v>0</v>
      </c>
      <c r="O262" s="45">
        <f t="shared" si="34"/>
        <v>0</v>
      </c>
      <c r="P262" s="44">
        <f>ИЮЛ.24!E261</f>
        <v>0</v>
      </c>
      <c r="Q262" s="44">
        <f>АВГ.24!E261</f>
        <v>0</v>
      </c>
      <c r="R262" s="44">
        <f>СЕН.24!E261</f>
        <v>0</v>
      </c>
      <c r="S262" s="46">
        <f t="shared" si="35"/>
        <v>0</v>
      </c>
      <c r="T262" s="44">
        <f>ОКТ.24!E261</f>
        <v>0</v>
      </c>
      <c r="U262" s="44">
        <f>НОЯ.24!E261</f>
        <v>0</v>
      </c>
      <c r="V262" s="44">
        <f>ДЕК.24!E261</f>
        <v>0</v>
      </c>
      <c r="W262" s="29"/>
      <c r="X262" s="9"/>
    </row>
    <row r="263" spans="1:24" ht="15.75" x14ac:dyDescent="0.25">
      <c r="A263" s="23"/>
      <c r="B263" s="121">
        <v>252</v>
      </c>
      <c r="C263" s="33"/>
      <c r="D263" s="54">
        <v>0</v>
      </c>
      <c r="E263" s="41">
        <f t="shared" si="31"/>
        <v>0</v>
      </c>
      <c r="F263" s="20">
        <f>ЯНВ.24!F262+ФЕВ.24!F262+МАР.24!F262+АПР.24!F262+МАЙ.24!F262+ИЮН.24!F262+ИЮЛ.24!F262+АВГ.24!F262+СЕН.24!F262+ОКТ.24!F262+НОЯ.24!F262+ДЕК.24!F262</f>
        <v>0</v>
      </c>
      <c r="G263" s="42">
        <f t="shared" si="32"/>
        <v>0</v>
      </c>
      <c r="H263" s="20">
        <f>ЯНВ.24!E262</f>
        <v>0</v>
      </c>
      <c r="I263" s="20">
        <f>ФЕВ.24!E262</f>
        <v>0</v>
      </c>
      <c r="J263" s="20">
        <f>МАР.24!E262</f>
        <v>0</v>
      </c>
      <c r="K263" s="43">
        <f t="shared" si="33"/>
        <v>0</v>
      </c>
      <c r="L263" s="20">
        <f>АПР.24!E262</f>
        <v>0</v>
      </c>
      <c r="M263" s="44">
        <f>МАЙ.24!E262</f>
        <v>0</v>
      </c>
      <c r="N263" s="44">
        <f>ИЮН.24!E262</f>
        <v>0</v>
      </c>
      <c r="O263" s="45">
        <f t="shared" si="34"/>
        <v>0</v>
      </c>
      <c r="P263" s="44">
        <f>ИЮЛ.24!E262</f>
        <v>0</v>
      </c>
      <c r="Q263" s="44">
        <f>АВГ.24!E262</f>
        <v>0</v>
      </c>
      <c r="R263" s="44">
        <f>СЕН.24!E262</f>
        <v>0</v>
      </c>
      <c r="S263" s="46">
        <f t="shared" si="35"/>
        <v>0</v>
      </c>
      <c r="T263" s="44">
        <f>ОКТ.24!E262</f>
        <v>0</v>
      </c>
      <c r="U263" s="44">
        <f>НОЯ.24!E262</f>
        <v>0</v>
      </c>
      <c r="V263" s="44">
        <f>ДЕК.24!E262</f>
        <v>0</v>
      </c>
      <c r="W263" s="29"/>
      <c r="X263" s="9"/>
    </row>
    <row r="264" spans="1:24" ht="15.75" x14ac:dyDescent="0.25">
      <c r="A264" s="23"/>
      <c r="B264" s="121">
        <v>253</v>
      </c>
      <c r="C264" s="33"/>
      <c r="D264" s="54">
        <v>0</v>
      </c>
      <c r="E264" s="41">
        <f t="shared" si="31"/>
        <v>0</v>
      </c>
      <c r="F264" s="20">
        <f>ЯНВ.24!F263+ФЕВ.24!F263+МАР.24!F263+АПР.24!F263+МАЙ.24!F263+ИЮН.24!F263+ИЮЛ.24!F263+АВГ.24!F263+СЕН.24!F263+ОКТ.24!F263+НОЯ.24!F263+ДЕК.24!F263</f>
        <v>0</v>
      </c>
      <c r="G264" s="42">
        <f t="shared" si="32"/>
        <v>0</v>
      </c>
      <c r="H264" s="20">
        <f>ЯНВ.24!E263</f>
        <v>0</v>
      </c>
      <c r="I264" s="20">
        <f>ФЕВ.24!E263</f>
        <v>0</v>
      </c>
      <c r="J264" s="20">
        <f>МАР.24!E263</f>
        <v>0</v>
      </c>
      <c r="K264" s="43">
        <f t="shared" si="33"/>
        <v>0</v>
      </c>
      <c r="L264" s="20">
        <f>АПР.24!E263</f>
        <v>0</v>
      </c>
      <c r="M264" s="44">
        <f>МАЙ.24!E263</f>
        <v>0</v>
      </c>
      <c r="N264" s="44">
        <f>ИЮН.24!E263</f>
        <v>0</v>
      </c>
      <c r="O264" s="45">
        <f t="shared" si="34"/>
        <v>0</v>
      </c>
      <c r="P264" s="44">
        <f>ИЮЛ.24!E263</f>
        <v>0</v>
      </c>
      <c r="Q264" s="44">
        <f>АВГ.24!E263</f>
        <v>0</v>
      </c>
      <c r="R264" s="44">
        <f>СЕН.24!E263</f>
        <v>0</v>
      </c>
      <c r="S264" s="46">
        <f t="shared" si="35"/>
        <v>0</v>
      </c>
      <c r="T264" s="44">
        <f>ОКТ.24!E263</f>
        <v>0</v>
      </c>
      <c r="U264" s="44">
        <f>НОЯ.24!E263</f>
        <v>0</v>
      </c>
      <c r="V264" s="44">
        <f>ДЕК.24!E263</f>
        <v>0</v>
      </c>
      <c r="W264" s="29"/>
      <c r="X264" s="9"/>
    </row>
    <row r="265" spans="1:24" ht="15.75" x14ac:dyDescent="0.25">
      <c r="A265" s="23"/>
      <c r="B265" s="121">
        <v>254</v>
      </c>
      <c r="C265" s="33"/>
      <c r="D265" s="54">
        <v>0</v>
      </c>
      <c r="E265" s="41">
        <f t="shared" si="31"/>
        <v>0</v>
      </c>
      <c r="F265" s="20">
        <f>ЯНВ.24!F264+ФЕВ.24!F264+МАР.24!F264+АПР.24!F264+МАЙ.24!F264+ИЮН.24!F264+ИЮЛ.24!F264+АВГ.24!F264+СЕН.24!F264+ОКТ.24!F264+НОЯ.24!F264+ДЕК.24!F264</f>
        <v>0</v>
      </c>
      <c r="G265" s="42">
        <f t="shared" si="32"/>
        <v>0</v>
      </c>
      <c r="H265" s="20">
        <f>ЯНВ.24!E264</f>
        <v>0</v>
      </c>
      <c r="I265" s="20">
        <f>ФЕВ.24!E264</f>
        <v>0</v>
      </c>
      <c r="J265" s="20">
        <f>МАР.24!E264</f>
        <v>0</v>
      </c>
      <c r="K265" s="43">
        <f t="shared" si="33"/>
        <v>0</v>
      </c>
      <c r="L265" s="20">
        <f>АПР.24!E264</f>
        <v>0</v>
      </c>
      <c r="M265" s="44">
        <f>МАЙ.24!E264</f>
        <v>0</v>
      </c>
      <c r="N265" s="44">
        <f>ИЮН.24!E264</f>
        <v>0</v>
      </c>
      <c r="O265" s="45">
        <f t="shared" si="34"/>
        <v>0</v>
      </c>
      <c r="P265" s="44">
        <f>ИЮЛ.24!E264</f>
        <v>0</v>
      </c>
      <c r="Q265" s="44">
        <f>АВГ.24!E264</f>
        <v>0</v>
      </c>
      <c r="R265" s="44">
        <f>СЕН.24!E264</f>
        <v>0</v>
      </c>
      <c r="S265" s="46">
        <f t="shared" si="35"/>
        <v>0</v>
      </c>
      <c r="T265" s="44">
        <f>ОКТ.24!E264</f>
        <v>0</v>
      </c>
      <c r="U265" s="44">
        <f>НОЯ.24!E264</f>
        <v>0</v>
      </c>
      <c r="V265" s="44">
        <f>ДЕК.24!E264</f>
        <v>0</v>
      </c>
      <c r="W265" s="29"/>
      <c r="X265" s="9"/>
    </row>
    <row r="266" spans="1:24" ht="15.75" x14ac:dyDescent="0.25">
      <c r="A266" s="19"/>
      <c r="B266" s="121">
        <v>255</v>
      </c>
      <c r="C266" s="33"/>
      <c r="D266" s="54">
        <v>0</v>
      </c>
      <c r="E266" s="41">
        <f t="shared" si="31"/>
        <v>0</v>
      </c>
      <c r="F266" s="20">
        <f>ЯНВ.24!F265+ФЕВ.24!F265+МАР.24!F265+АПР.24!F265+МАЙ.24!F265+ИЮН.24!F265+ИЮЛ.24!F265+АВГ.24!F265+СЕН.24!F265+ОКТ.24!F265+НОЯ.24!F265+ДЕК.24!F265</f>
        <v>0</v>
      </c>
      <c r="G266" s="42">
        <f t="shared" si="32"/>
        <v>0</v>
      </c>
      <c r="H266" s="20">
        <f>ЯНВ.24!E265</f>
        <v>0</v>
      </c>
      <c r="I266" s="20">
        <f>ФЕВ.24!E265</f>
        <v>0</v>
      </c>
      <c r="J266" s="20">
        <f>МАР.24!E265</f>
        <v>0</v>
      </c>
      <c r="K266" s="43">
        <f t="shared" si="33"/>
        <v>0</v>
      </c>
      <c r="L266" s="20">
        <f>АПР.24!E265</f>
        <v>0</v>
      </c>
      <c r="M266" s="44">
        <f>МАЙ.24!E265</f>
        <v>0</v>
      </c>
      <c r="N266" s="44">
        <f>ИЮН.24!E265</f>
        <v>0</v>
      </c>
      <c r="O266" s="45">
        <f t="shared" si="34"/>
        <v>0</v>
      </c>
      <c r="P266" s="44">
        <f>ИЮЛ.24!E265</f>
        <v>0</v>
      </c>
      <c r="Q266" s="44">
        <f>АВГ.24!E265</f>
        <v>0</v>
      </c>
      <c r="R266" s="44">
        <f>СЕН.24!E265</f>
        <v>0</v>
      </c>
      <c r="S266" s="46">
        <f t="shared" si="35"/>
        <v>0</v>
      </c>
      <c r="T266" s="44">
        <f>ОКТ.24!E265</f>
        <v>0</v>
      </c>
      <c r="U266" s="44">
        <f>НОЯ.24!E265</f>
        <v>0</v>
      </c>
      <c r="V266" s="44">
        <f>ДЕК.24!E265</f>
        <v>0</v>
      </c>
      <c r="W266" s="29"/>
      <c r="X266" s="9"/>
    </row>
    <row r="267" spans="1:24" ht="15.75" x14ac:dyDescent="0.25">
      <c r="A267" s="50"/>
      <c r="B267" s="121">
        <v>256</v>
      </c>
      <c r="C267" s="33"/>
      <c r="D267" s="54">
        <v>0</v>
      </c>
      <c r="E267" s="41">
        <f t="shared" si="31"/>
        <v>0</v>
      </c>
      <c r="F267" s="20">
        <f>ЯНВ.24!F266+ФЕВ.24!F266+МАР.24!F266+АПР.24!F266+МАЙ.24!F266+ИЮН.24!F266+ИЮЛ.24!F266+АВГ.24!F266+СЕН.24!F266+ОКТ.24!F266+НОЯ.24!F266+ДЕК.24!F266</f>
        <v>0</v>
      </c>
      <c r="G267" s="42">
        <f t="shared" si="32"/>
        <v>0</v>
      </c>
      <c r="H267" s="20">
        <f>ЯНВ.24!E266</f>
        <v>0</v>
      </c>
      <c r="I267" s="20">
        <f>ФЕВ.24!E266</f>
        <v>0</v>
      </c>
      <c r="J267" s="20">
        <f>МАР.24!E266</f>
        <v>0</v>
      </c>
      <c r="K267" s="43">
        <f t="shared" si="33"/>
        <v>0</v>
      </c>
      <c r="L267" s="20">
        <f>АПР.24!E266</f>
        <v>0</v>
      </c>
      <c r="M267" s="44">
        <f>МАЙ.24!E266</f>
        <v>0</v>
      </c>
      <c r="N267" s="44">
        <f>ИЮН.24!E266</f>
        <v>0</v>
      </c>
      <c r="O267" s="45">
        <f t="shared" si="34"/>
        <v>0</v>
      </c>
      <c r="P267" s="44">
        <f>ИЮЛ.24!E266</f>
        <v>0</v>
      </c>
      <c r="Q267" s="44">
        <f>АВГ.24!E266</f>
        <v>0</v>
      </c>
      <c r="R267" s="44">
        <f>СЕН.24!E266</f>
        <v>0</v>
      </c>
      <c r="S267" s="46">
        <f t="shared" si="35"/>
        <v>0</v>
      </c>
      <c r="T267" s="44">
        <f>ОКТ.24!E266</f>
        <v>0</v>
      </c>
      <c r="U267" s="44">
        <f>НОЯ.24!E266</f>
        <v>0</v>
      </c>
      <c r="V267" s="44">
        <f>ДЕК.24!E266</f>
        <v>0</v>
      </c>
      <c r="W267" s="29"/>
      <c r="X267" s="9"/>
    </row>
    <row r="268" spans="1:24" ht="15.75" x14ac:dyDescent="0.25">
      <c r="A268" s="22"/>
      <c r="B268" s="121">
        <v>257</v>
      </c>
      <c r="C268" s="33"/>
      <c r="D268" s="54">
        <v>0</v>
      </c>
      <c r="E268" s="41">
        <f t="shared" si="31"/>
        <v>0</v>
      </c>
      <c r="F268" s="20">
        <f>ЯНВ.24!F267+ФЕВ.24!F267+МАР.24!F267+АПР.24!F267+МАЙ.24!F267+ИЮН.24!F267+ИЮЛ.24!F267+АВГ.24!F267+СЕН.24!F267+ОКТ.24!F267+НОЯ.24!F267+ДЕК.24!F267</f>
        <v>0</v>
      </c>
      <c r="G268" s="42">
        <f t="shared" si="32"/>
        <v>0</v>
      </c>
      <c r="H268" s="20">
        <f>ЯНВ.24!E267</f>
        <v>0</v>
      </c>
      <c r="I268" s="20">
        <f>ФЕВ.24!E267</f>
        <v>0</v>
      </c>
      <c r="J268" s="20">
        <f>МАР.24!E267</f>
        <v>0</v>
      </c>
      <c r="K268" s="43">
        <f t="shared" si="33"/>
        <v>0</v>
      </c>
      <c r="L268" s="20">
        <f>АПР.24!E267</f>
        <v>0</v>
      </c>
      <c r="M268" s="44">
        <f>МАЙ.24!E267</f>
        <v>0</v>
      </c>
      <c r="N268" s="44">
        <f>ИЮН.24!E267</f>
        <v>0</v>
      </c>
      <c r="O268" s="45">
        <f t="shared" si="34"/>
        <v>0</v>
      </c>
      <c r="P268" s="44">
        <f>ИЮЛ.24!E267</f>
        <v>0</v>
      </c>
      <c r="Q268" s="44">
        <f>АВГ.24!E267</f>
        <v>0</v>
      </c>
      <c r="R268" s="44">
        <f>СЕН.24!E267</f>
        <v>0</v>
      </c>
      <c r="S268" s="46">
        <f t="shared" si="35"/>
        <v>0</v>
      </c>
      <c r="T268" s="44">
        <f>ОКТ.24!E267</f>
        <v>0</v>
      </c>
      <c r="U268" s="44">
        <f>НОЯ.24!E267</f>
        <v>0</v>
      </c>
      <c r="V268" s="44">
        <f>ДЕК.24!E267</f>
        <v>0</v>
      </c>
      <c r="W268" s="29"/>
      <c r="X268" s="9"/>
    </row>
    <row r="269" spans="1:24" ht="15.75" x14ac:dyDescent="0.25">
      <c r="A269" s="19"/>
      <c r="B269" s="121">
        <v>258</v>
      </c>
      <c r="C269" s="33"/>
      <c r="D269" s="54">
        <v>0</v>
      </c>
      <c r="E269" s="41">
        <f t="shared" si="31"/>
        <v>0</v>
      </c>
      <c r="F269" s="20">
        <f>ЯНВ.24!F268+ФЕВ.24!F268+МАР.24!F268+АПР.24!F268+МАЙ.24!F268+ИЮН.24!F268+ИЮЛ.24!F268+АВГ.24!F268+СЕН.24!F268+ОКТ.24!F268+НОЯ.24!F268+ДЕК.24!F268</f>
        <v>0</v>
      </c>
      <c r="G269" s="42">
        <f t="shared" si="32"/>
        <v>0</v>
      </c>
      <c r="H269" s="20">
        <f>ЯНВ.24!E268</f>
        <v>0</v>
      </c>
      <c r="I269" s="20">
        <f>ФЕВ.24!E268</f>
        <v>0</v>
      </c>
      <c r="J269" s="20">
        <f>МАР.24!E268</f>
        <v>0</v>
      </c>
      <c r="K269" s="43">
        <f t="shared" si="33"/>
        <v>0</v>
      </c>
      <c r="L269" s="20">
        <f>АПР.24!E268</f>
        <v>0</v>
      </c>
      <c r="M269" s="44">
        <f>МАЙ.24!E268</f>
        <v>0</v>
      </c>
      <c r="N269" s="44">
        <f>ИЮН.24!E268</f>
        <v>0</v>
      </c>
      <c r="O269" s="45">
        <f t="shared" si="34"/>
        <v>0</v>
      </c>
      <c r="P269" s="44">
        <f>ИЮЛ.24!E268</f>
        <v>0</v>
      </c>
      <c r="Q269" s="44">
        <f>АВГ.24!E268</f>
        <v>0</v>
      </c>
      <c r="R269" s="44">
        <f>СЕН.24!E268</f>
        <v>0</v>
      </c>
      <c r="S269" s="46">
        <f t="shared" si="35"/>
        <v>0</v>
      </c>
      <c r="T269" s="44">
        <f>ОКТ.24!E268</f>
        <v>0</v>
      </c>
      <c r="U269" s="44">
        <f>НОЯ.24!E268</f>
        <v>0</v>
      </c>
      <c r="V269" s="44">
        <f>ДЕК.24!E268</f>
        <v>0</v>
      </c>
      <c r="W269" s="29"/>
      <c r="X269" s="9"/>
    </row>
    <row r="270" spans="1:24" ht="15.75" x14ac:dyDescent="0.25">
      <c r="A270" s="19"/>
      <c r="B270" s="121">
        <v>259</v>
      </c>
      <c r="C270" s="33"/>
      <c r="D270" s="54">
        <v>0</v>
      </c>
      <c r="E270" s="41">
        <f t="shared" si="31"/>
        <v>0</v>
      </c>
      <c r="F270" s="20">
        <f>ЯНВ.24!F269+ФЕВ.24!F269+МАР.24!F269+АПР.24!F269+МАЙ.24!F269+ИЮН.24!F269+ИЮЛ.24!F269+АВГ.24!F269+СЕН.24!F269+ОКТ.24!F269+НОЯ.24!F269+ДЕК.24!F269</f>
        <v>0</v>
      </c>
      <c r="G270" s="42">
        <f t="shared" si="32"/>
        <v>0</v>
      </c>
      <c r="H270" s="20">
        <f>ЯНВ.24!E269</f>
        <v>0</v>
      </c>
      <c r="I270" s="20">
        <f>ФЕВ.24!E269</f>
        <v>0</v>
      </c>
      <c r="J270" s="20">
        <f>МАР.24!E269</f>
        <v>0</v>
      </c>
      <c r="K270" s="43">
        <f t="shared" si="33"/>
        <v>0</v>
      </c>
      <c r="L270" s="20">
        <f>АПР.24!E269</f>
        <v>0</v>
      </c>
      <c r="M270" s="44">
        <f>МАЙ.24!E269</f>
        <v>0</v>
      </c>
      <c r="N270" s="44">
        <f>ИЮН.24!E269</f>
        <v>0</v>
      </c>
      <c r="O270" s="45">
        <f t="shared" si="34"/>
        <v>0</v>
      </c>
      <c r="P270" s="44">
        <f>ИЮЛ.24!E269</f>
        <v>0</v>
      </c>
      <c r="Q270" s="44">
        <f>АВГ.24!E269</f>
        <v>0</v>
      </c>
      <c r="R270" s="44">
        <f>СЕН.24!E269</f>
        <v>0</v>
      </c>
      <c r="S270" s="46">
        <f t="shared" si="35"/>
        <v>0</v>
      </c>
      <c r="T270" s="44">
        <f>ОКТ.24!E269</f>
        <v>0</v>
      </c>
      <c r="U270" s="44">
        <f>НОЯ.24!E269</f>
        <v>0</v>
      </c>
      <c r="V270" s="44">
        <f>ДЕК.24!E269</f>
        <v>0</v>
      </c>
      <c r="W270" s="29"/>
      <c r="X270" s="9"/>
    </row>
    <row r="271" spans="1:24" ht="15.75" x14ac:dyDescent="0.25">
      <c r="A271" s="19"/>
      <c r="B271" s="121">
        <v>260</v>
      </c>
      <c r="C271" s="33"/>
      <c r="D271" s="54">
        <v>0</v>
      </c>
      <c r="E271" s="41">
        <f t="shared" si="31"/>
        <v>0</v>
      </c>
      <c r="F271" s="20">
        <f>ЯНВ.24!F270+ФЕВ.24!F270+МАР.24!F270+АПР.24!F270+МАЙ.24!F270+ИЮН.24!F270+ИЮЛ.24!F270+АВГ.24!F270+СЕН.24!F270+ОКТ.24!F270+НОЯ.24!F270+ДЕК.24!F270</f>
        <v>0</v>
      </c>
      <c r="G271" s="42">
        <f t="shared" si="32"/>
        <v>0</v>
      </c>
      <c r="H271" s="20">
        <f>ЯНВ.24!E270</f>
        <v>0</v>
      </c>
      <c r="I271" s="20">
        <f>ФЕВ.24!E270</f>
        <v>0</v>
      </c>
      <c r="J271" s="20">
        <f>МАР.24!E270</f>
        <v>0</v>
      </c>
      <c r="K271" s="43">
        <f t="shared" si="33"/>
        <v>0</v>
      </c>
      <c r="L271" s="20">
        <f>АПР.24!E270</f>
        <v>0</v>
      </c>
      <c r="M271" s="44">
        <f>МАЙ.24!E270</f>
        <v>0</v>
      </c>
      <c r="N271" s="44">
        <f>ИЮН.24!E270</f>
        <v>0</v>
      </c>
      <c r="O271" s="45">
        <f t="shared" si="34"/>
        <v>0</v>
      </c>
      <c r="P271" s="44">
        <f>ИЮЛ.24!E270</f>
        <v>0</v>
      </c>
      <c r="Q271" s="44">
        <f>АВГ.24!E270</f>
        <v>0</v>
      </c>
      <c r="R271" s="44">
        <f>СЕН.24!E270</f>
        <v>0</v>
      </c>
      <c r="S271" s="46">
        <f t="shared" si="35"/>
        <v>0</v>
      </c>
      <c r="T271" s="44">
        <f>ОКТ.24!E270</f>
        <v>0</v>
      </c>
      <c r="U271" s="44">
        <f>НОЯ.24!E270</f>
        <v>0</v>
      </c>
      <c r="V271" s="44">
        <f>ДЕК.24!E270</f>
        <v>0</v>
      </c>
      <c r="W271" s="29"/>
      <c r="X271" s="9"/>
    </row>
    <row r="272" spans="1:24" ht="15.75" x14ac:dyDescent="0.25">
      <c r="A272" s="48"/>
      <c r="B272" s="121">
        <v>261</v>
      </c>
      <c r="C272" s="33"/>
      <c r="D272" s="54">
        <v>0</v>
      </c>
      <c r="E272" s="41">
        <f t="shared" si="31"/>
        <v>0</v>
      </c>
      <c r="F272" s="20">
        <f>ЯНВ.24!F271+ФЕВ.24!F271+МАР.24!F271+АПР.24!F271+МАЙ.24!F271+ИЮН.24!F271+ИЮЛ.24!F271+АВГ.24!F271+СЕН.24!F271+ОКТ.24!F271+НОЯ.24!F271+ДЕК.24!F271</f>
        <v>0</v>
      </c>
      <c r="G272" s="42">
        <f t="shared" si="32"/>
        <v>0</v>
      </c>
      <c r="H272" s="20">
        <f>ЯНВ.24!E271</f>
        <v>0</v>
      </c>
      <c r="I272" s="20">
        <f>ФЕВ.24!E271</f>
        <v>0</v>
      </c>
      <c r="J272" s="20">
        <f>МАР.24!E271</f>
        <v>0</v>
      </c>
      <c r="K272" s="43">
        <f t="shared" si="33"/>
        <v>0</v>
      </c>
      <c r="L272" s="20">
        <f>АПР.24!E271</f>
        <v>0</v>
      </c>
      <c r="M272" s="44">
        <f>МАЙ.24!E271</f>
        <v>0</v>
      </c>
      <c r="N272" s="44">
        <f>ИЮН.24!E271</f>
        <v>0</v>
      </c>
      <c r="O272" s="45">
        <f t="shared" si="34"/>
        <v>0</v>
      </c>
      <c r="P272" s="44">
        <f>ИЮЛ.24!E271</f>
        <v>0</v>
      </c>
      <c r="Q272" s="44">
        <f>АВГ.24!E271</f>
        <v>0</v>
      </c>
      <c r="R272" s="44">
        <f>СЕН.24!E271</f>
        <v>0</v>
      </c>
      <c r="S272" s="46">
        <f t="shared" si="35"/>
        <v>0</v>
      </c>
      <c r="T272" s="44">
        <f>ОКТ.24!E271</f>
        <v>0</v>
      </c>
      <c r="U272" s="44">
        <f>НОЯ.24!E271</f>
        <v>0</v>
      </c>
      <c r="V272" s="44">
        <f>ДЕК.24!E271</f>
        <v>0</v>
      </c>
      <c r="W272" s="29"/>
      <c r="X272" s="9"/>
    </row>
    <row r="273" spans="1:24" ht="15.75" x14ac:dyDescent="0.25">
      <c r="A273" s="86"/>
      <c r="B273" s="121">
        <v>262</v>
      </c>
      <c r="C273" s="33"/>
      <c r="D273" s="54">
        <v>0</v>
      </c>
      <c r="E273" s="41">
        <f t="shared" si="31"/>
        <v>0</v>
      </c>
      <c r="F273" s="20">
        <f>ЯНВ.24!F272+ФЕВ.24!F272+МАР.24!F272+АПР.24!F272+МАЙ.24!F272+ИЮН.24!F272+ИЮЛ.24!F272+АВГ.24!F272+СЕН.24!F272+ОКТ.24!F272+НОЯ.24!F272+ДЕК.24!F272</f>
        <v>0</v>
      </c>
      <c r="G273" s="42">
        <f t="shared" si="32"/>
        <v>0</v>
      </c>
      <c r="H273" s="20">
        <f>ЯНВ.24!E272</f>
        <v>0</v>
      </c>
      <c r="I273" s="20">
        <f>ФЕВ.24!E272</f>
        <v>0</v>
      </c>
      <c r="J273" s="20">
        <f>МАР.24!E272</f>
        <v>0</v>
      </c>
      <c r="K273" s="43">
        <f t="shared" si="33"/>
        <v>0</v>
      </c>
      <c r="L273" s="20">
        <f>АПР.24!E272</f>
        <v>0</v>
      </c>
      <c r="M273" s="44">
        <f>МАЙ.24!E272</f>
        <v>0</v>
      </c>
      <c r="N273" s="44">
        <f>ИЮН.24!E272</f>
        <v>0</v>
      </c>
      <c r="O273" s="45">
        <f t="shared" si="34"/>
        <v>0</v>
      </c>
      <c r="P273" s="44">
        <f>ИЮЛ.24!E272</f>
        <v>0</v>
      </c>
      <c r="Q273" s="44">
        <f>АВГ.24!E272</f>
        <v>0</v>
      </c>
      <c r="R273" s="44">
        <f>СЕН.24!E272</f>
        <v>0</v>
      </c>
      <c r="S273" s="46">
        <f t="shared" si="35"/>
        <v>0</v>
      </c>
      <c r="T273" s="44">
        <f>ОКТ.24!E272</f>
        <v>0</v>
      </c>
      <c r="U273" s="44">
        <f>НОЯ.24!E272</f>
        <v>0</v>
      </c>
      <c r="V273" s="44">
        <f>ДЕК.24!E272</f>
        <v>0</v>
      </c>
      <c r="W273" s="29"/>
      <c r="X273" s="9"/>
    </row>
    <row r="274" spans="1:24" ht="15.75" x14ac:dyDescent="0.25">
      <c r="A274" s="19"/>
      <c r="B274" s="121">
        <v>263</v>
      </c>
      <c r="C274" s="33"/>
      <c r="D274" s="54">
        <v>0</v>
      </c>
      <c r="E274" s="41">
        <f t="shared" si="31"/>
        <v>0</v>
      </c>
      <c r="F274" s="20">
        <f>ЯНВ.24!F273+ФЕВ.24!F273+МАР.24!F273+АПР.24!F273+МАЙ.24!F273+ИЮН.24!F273+ИЮЛ.24!F273+АВГ.24!F273+СЕН.24!F273+ОКТ.24!F273+НОЯ.24!F273+ДЕК.24!F273</f>
        <v>0</v>
      </c>
      <c r="G274" s="42">
        <f t="shared" si="32"/>
        <v>0</v>
      </c>
      <c r="H274" s="20">
        <f>ЯНВ.24!E273</f>
        <v>0</v>
      </c>
      <c r="I274" s="20">
        <f>ФЕВ.24!E273</f>
        <v>0</v>
      </c>
      <c r="J274" s="20">
        <f>МАР.24!E273</f>
        <v>0</v>
      </c>
      <c r="K274" s="43">
        <f t="shared" si="33"/>
        <v>0</v>
      </c>
      <c r="L274" s="20">
        <f>АПР.24!E273</f>
        <v>0</v>
      </c>
      <c r="M274" s="44">
        <f>МАЙ.24!E273</f>
        <v>0</v>
      </c>
      <c r="N274" s="44">
        <f>ИЮН.24!E273</f>
        <v>0</v>
      </c>
      <c r="O274" s="45">
        <f t="shared" si="34"/>
        <v>0</v>
      </c>
      <c r="P274" s="44">
        <f>ИЮЛ.24!E273</f>
        <v>0</v>
      </c>
      <c r="Q274" s="44">
        <f>АВГ.24!E273</f>
        <v>0</v>
      </c>
      <c r="R274" s="44">
        <f>СЕН.24!E273</f>
        <v>0</v>
      </c>
      <c r="S274" s="46">
        <f t="shared" si="35"/>
        <v>0</v>
      </c>
      <c r="T274" s="44">
        <f>ОКТ.24!E273</f>
        <v>0</v>
      </c>
      <c r="U274" s="44">
        <f>НОЯ.24!E273</f>
        <v>0</v>
      </c>
      <c r="V274" s="44">
        <f>ДЕК.24!E273</f>
        <v>0</v>
      </c>
      <c r="W274" s="29"/>
      <c r="X274" s="9"/>
    </row>
    <row r="275" spans="1:24" ht="15.75" x14ac:dyDescent="0.25">
      <c r="A275" s="48"/>
      <c r="B275" s="121">
        <v>264</v>
      </c>
      <c r="C275" s="33"/>
      <c r="D275" s="54">
        <v>0</v>
      </c>
      <c r="E275" s="41">
        <f t="shared" si="31"/>
        <v>0</v>
      </c>
      <c r="F275" s="20">
        <f>ЯНВ.24!F274+ФЕВ.24!F274+МАР.24!F274+АПР.24!F274+МАЙ.24!F274+ИЮН.24!F274+ИЮЛ.24!F274+АВГ.24!F274+СЕН.24!F274+ОКТ.24!F274+НОЯ.24!F274+ДЕК.24!F274</f>
        <v>0</v>
      </c>
      <c r="G275" s="42">
        <f t="shared" si="32"/>
        <v>0</v>
      </c>
      <c r="H275" s="20">
        <f>ЯНВ.24!E274</f>
        <v>0</v>
      </c>
      <c r="I275" s="20">
        <f>ФЕВ.24!E274</f>
        <v>0</v>
      </c>
      <c r="J275" s="20">
        <f>МАР.24!E274</f>
        <v>0</v>
      </c>
      <c r="K275" s="43">
        <f t="shared" si="33"/>
        <v>0</v>
      </c>
      <c r="L275" s="20">
        <f>АПР.24!E274</f>
        <v>0</v>
      </c>
      <c r="M275" s="44">
        <f>МАЙ.24!E274</f>
        <v>0</v>
      </c>
      <c r="N275" s="44">
        <f>ИЮН.24!E274</f>
        <v>0</v>
      </c>
      <c r="O275" s="45">
        <f t="shared" si="34"/>
        <v>0</v>
      </c>
      <c r="P275" s="44">
        <f>ИЮЛ.24!E274</f>
        <v>0</v>
      </c>
      <c r="Q275" s="44">
        <f>АВГ.24!E274</f>
        <v>0</v>
      </c>
      <c r="R275" s="44">
        <f>СЕН.24!E274</f>
        <v>0</v>
      </c>
      <c r="S275" s="46">
        <f t="shared" si="35"/>
        <v>0</v>
      </c>
      <c r="T275" s="44">
        <f>ОКТ.24!E274</f>
        <v>0</v>
      </c>
      <c r="U275" s="44">
        <f>НОЯ.24!E274</f>
        <v>0</v>
      </c>
      <c r="V275" s="44">
        <f>ДЕК.24!E274</f>
        <v>0</v>
      </c>
      <c r="W275" s="29"/>
      <c r="X275" s="9"/>
    </row>
    <row r="276" spans="1:24" ht="15.75" x14ac:dyDescent="0.25">
      <c r="A276" s="22"/>
      <c r="B276" s="121">
        <v>265</v>
      </c>
      <c r="C276" s="33"/>
      <c r="D276" s="54">
        <v>0</v>
      </c>
      <c r="E276" s="41">
        <f t="shared" si="31"/>
        <v>0</v>
      </c>
      <c r="F276" s="20">
        <f>ЯНВ.24!F275+ФЕВ.24!F275+МАР.24!F275+АПР.24!F275+МАЙ.24!F275+ИЮН.24!F275+ИЮЛ.24!F275+АВГ.24!F275+СЕН.24!F275+ОКТ.24!F275+НОЯ.24!F275+ДЕК.24!F275</f>
        <v>0</v>
      </c>
      <c r="G276" s="42">
        <f t="shared" si="32"/>
        <v>0</v>
      </c>
      <c r="H276" s="20">
        <f>ЯНВ.24!E275</f>
        <v>0</v>
      </c>
      <c r="I276" s="20">
        <f>ФЕВ.24!E275</f>
        <v>0</v>
      </c>
      <c r="J276" s="20">
        <f>МАР.24!E275</f>
        <v>0</v>
      </c>
      <c r="K276" s="43">
        <f t="shared" si="33"/>
        <v>0</v>
      </c>
      <c r="L276" s="20">
        <f>АПР.24!E275</f>
        <v>0</v>
      </c>
      <c r="M276" s="44">
        <f>МАЙ.24!E275</f>
        <v>0</v>
      </c>
      <c r="N276" s="44">
        <f>ИЮН.24!E275</f>
        <v>0</v>
      </c>
      <c r="O276" s="45">
        <f t="shared" si="34"/>
        <v>0</v>
      </c>
      <c r="P276" s="44">
        <f>ИЮЛ.24!E275</f>
        <v>0</v>
      </c>
      <c r="Q276" s="44">
        <f>АВГ.24!E275</f>
        <v>0</v>
      </c>
      <c r="R276" s="44">
        <f>СЕН.24!E275</f>
        <v>0</v>
      </c>
      <c r="S276" s="46">
        <f t="shared" si="35"/>
        <v>0</v>
      </c>
      <c r="T276" s="44">
        <f>ОКТ.24!E275</f>
        <v>0</v>
      </c>
      <c r="U276" s="44">
        <f>НОЯ.24!E275</f>
        <v>0</v>
      </c>
      <c r="V276" s="44">
        <f>ДЕК.24!E275</f>
        <v>0</v>
      </c>
      <c r="W276" s="29"/>
      <c r="X276" s="9"/>
    </row>
    <row r="277" spans="1:24" ht="15.75" x14ac:dyDescent="0.25">
      <c r="A277" s="19"/>
      <c r="B277" s="121">
        <v>266</v>
      </c>
      <c r="C277" s="33"/>
      <c r="D277" s="54">
        <v>0</v>
      </c>
      <c r="E277" s="41">
        <f t="shared" si="31"/>
        <v>0</v>
      </c>
      <c r="F277" s="20">
        <f>ЯНВ.24!F276+ФЕВ.24!F276+МАР.24!F276+АПР.24!F276+МАЙ.24!F276+ИЮН.24!F276+ИЮЛ.24!F276+АВГ.24!F276+СЕН.24!F276+ОКТ.24!F276+НОЯ.24!F276+ДЕК.24!F276</f>
        <v>0</v>
      </c>
      <c r="G277" s="42">
        <f t="shared" si="32"/>
        <v>0</v>
      </c>
      <c r="H277" s="20">
        <f>ЯНВ.24!E276</f>
        <v>0</v>
      </c>
      <c r="I277" s="20">
        <f>ФЕВ.24!E276</f>
        <v>0</v>
      </c>
      <c r="J277" s="20">
        <f>МАР.24!E276</f>
        <v>0</v>
      </c>
      <c r="K277" s="43">
        <f t="shared" si="33"/>
        <v>0</v>
      </c>
      <c r="L277" s="20">
        <f>АПР.24!E276</f>
        <v>0</v>
      </c>
      <c r="M277" s="44">
        <f>МАЙ.24!E276</f>
        <v>0</v>
      </c>
      <c r="N277" s="44">
        <f>ИЮН.24!E276</f>
        <v>0</v>
      </c>
      <c r="O277" s="45">
        <f t="shared" si="34"/>
        <v>0</v>
      </c>
      <c r="P277" s="44">
        <f>ИЮЛ.24!E276</f>
        <v>0</v>
      </c>
      <c r="Q277" s="44">
        <f>АВГ.24!E276</f>
        <v>0</v>
      </c>
      <c r="R277" s="44">
        <f>СЕН.24!E276</f>
        <v>0</v>
      </c>
      <c r="S277" s="46">
        <f t="shared" si="35"/>
        <v>0</v>
      </c>
      <c r="T277" s="44">
        <f>ОКТ.24!E276</f>
        <v>0</v>
      </c>
      <c r="U277" s="44">
        <f>НОЯ.24!E276</f>
        <v>0</v>
      </c>
      <c r="V277" s="44">
        <f>ДЕК.24!E276</f>
        <v>0</v>
      </c>
      <c r="W277" s="29"/>
      <c r="X277" s="9"/>
    </row>
    <row r="278" spans="1:24" ht="15.75" x14ac:dyDescent="0.25">
      <c r="A278" s="19"/>
      <c r="B278" s="121">
        <v>267</v>
      </c>
      <c r="C278" s="33" t="s">
        <v>445</v>
      </c>
      <c r="D278" s="54">
        <v>0</v>
      </c>
      <c r="E278" s="41">
        <f t="shared" si="31"/>
        <v>-6300</v>
      </c>
      <c r="F278" s="20">
        <f>ЯНВ.24!F277+ФЕВ.24!F277+МАР.24!F277+АПР.24!F277+МАЙ.24!F277+ИЮН.24!F277+ИЮЛ.24!F277+АВГ.24!F277+СЕН.24!F277+ОКТ.24!F277+НОЯ.24!F277+ДЕК.24!F277</f>
        <v>0</v>
      </c>
      <c r="G278" s="42">
        <f t="shared" si="32"/>
        <v>0</v>
      </c>
      <c r="H278" s="20">
        <f>ЯНВ.24!E277</f>
        <v>0</v>
      </c>
      <c r="I278" s="20">
        <f>ФЕВ.24!E277</f>
        <v>0</v>
      </c>
      <c r="J278" s="20">
        <f>МАР.24!E277</f>
        <v>0</v>
      </c>
      <c r="K278" s="43">
        <f t="shared" si="33"/>
        <v>0</v>
      </c>
      <c r="L278" s="20">
        <f>АПР.24!E277</f>
        <v>0</v>
      </c>
      <c r="M278" s="44">
        <f>МАЙ.24!E277</f>
        <v>0</v>
      </c>
      <c r="N278" s="44">
        <f>ИЮН.24!E277</f>
        <v>0</v>
      </c>
      <c r="O278" s="45">
        <f t="shared" si="34"/>
        <v>3150</v>
      </c>
      <c r="P278" s="44">
        <f>ИЮЛ.24!E277</f>
        <v>1050</v>
      </c>
      <c r="Q278" s="44">
        <f>АВГ.24!E277</f>
        <v>1050</v>
      </c>
      <c r="R278" s="44">
        <f>СЕН.24!E277</f>
        <v>1050</v>
      </c>
      <c r="S278" s="46">
        <f t="shared" si="35"/>
        <v>3150</v>
      </c>
      <c r="T278" s="44">
        <f>ОКТ.24!E277</f>
        <v>1050</v>
      </c>
      <c r="U278" s="44">
        <f>НОЯ.24!E277</f>
        <v>1050</v>
      </c>
      <c r="V278" s="44">
        <f>ДЕК.24!E277</f>
        <v>1050</v>
      </c>
      <c r="W278" s="29"/>
      <c r="X278" s="9"/>
    </row>
    <row r="279" spans="1:24" ht="15.75" x14ac:dyDescent="0.25">
      <c r="A279" s="19"/>
      <c r="B279" s="121">
        <v>268</v>
      </c>
      <c r="C279" s="33"/>
      <c r="D279" s="54">
        <v>0</v>
      </c>
      <c r="E279" s="41">
        <f t="shared" si="31"/>
        <v>0</v>
      </c>
      <c r="F279" s="20">
        <f>ЯНВ.24!F278+ФЕВ.24!F278+МАР.24!F278+АПР.24!F278+МАЙ.24!F278+ИЮН.24!F278+ИЮЛ.24!F278+АВГ.24!F278+СЕН.24!F278+ОКТ.24!F278+НОЯ.24!F278+ДЕК.24!F278</f>
        <v>0</v>
      </c>
      <c r="G279" s="42">
        <f t="shared" si="32"/>
        <v>0</v>
      </c>
      <c r="H279" s="20">
        <f>ЯНВ.24!E278</f>
        <v>0</v>
      </c>
      <c r="I279" s="20">
        <f>ФЕВ.24!E278</f>
        <v>0</v>
      </c>
      <c r="J279" s="20">
        <f>МАР.24!E278</f>
        <v>0</v>
      </c>
      <c r="K279" s="43">
        <f t="shared" si="33"/>
        <v>0</v>
      </c>
      <c r="L279" s="20">
        <f>АПР.24!E278</f>
        <v>0</v>
      </c>
      <c r="M279" s="44">
        <f>МАЙ.24!E278</f>
        <v>0</v>
      </c>
      <c r="N279" s="44">
        <f>ИЮН.24!E278</f>
        <v>0</v>
      </c>
      <c r="O279" s="45">
        <f t="shared" si="34"/>
        <v>0</v>
      </c>
      <c r="P279" s="44">
        <f>ИЮЛ.24!E278</f>
        <v>0</v>
      </c>
      <c r="Q279" s="44">
        <f>АВГ.24!E278</f>
        <v>0</v>
      </c>
      <c r="R279" s="44">
        <f>СЕН.24!E278</f>
        <v>0</v>
      </c>
      <c r="S279" s="46">
        <f t="shared" si="35"/>
        <v>0</v>
      </c>
      <c r="T279" s="44">
        <f>ОКТ.24!E278</f>
        <v>0</v>
      </c>
      <c r="U279" s="44">
        <f>НОЯ.24!E278</f>
        <v>0</v>
      </c>
      <c r="V279" s="44">
        <f>ДЕК.24!E278</f>
        <v>0</v>
      </c>
      <c r="W279" s="29"/>
      <c r="X279" s="9"/>
    </row>
    <row r="280" spans="1:24" ht="15.75" x14ac:dyDescent="0.25">
      <c r="A280" s="23"/>
      <c r="B280" s="121">
        <v>269</v>
      </c>
      <c r="C280" s="33"/>
      <c r="D280" s="54">
        <v>0</v>
      </c>
      <c r="E280" s="41">
        <f t="shared" si="31"/>
        <v>0</v>
      </c>
      <c r="F280" s="20">
        <f>ЯНВ.24!F279+ФЕВ.24!F279+МАР.24!F279+АПР.24!F279+МАЙ.24!F279+ИЮН.24!F279+ИЮЛ.24!F279+АВГ.24!F279+СЕН.24!F279+ОКТ.24!F279+НОЯ.24!F279+ДЕК.24!F279</f>
        <v>0</v>
      </c>
      <c r="G280" s="42">
        <f t="shared" si="32"/>
        <v>0</v>
      </c>
      <c r="H280" s="20">
        <f>ЯНВ.24!E279</f>
        <v>0</v>
      </c>
      <c r="I280" s="20">
        <f>ФЕВ.24!E279</f>
        <v>0</v>
      </c>
      <c r="J280" s="20">
        <f>МАР.24!E279</f>
        <v>0</v>
      </c>
      <c r="K280" s="43">
        <f t="shared" si="33"/>
        <v>0</v>
      </c>
      <c r="L280" s="20">
        <f>АПР.24!E279</f>
        <v>0</v>
      </c>
      <c r="M280" s="44">
        <f>МАЙ.24!E279</f>
        <v>0</v>
      </c>
      <c r="N280" s="44">
        <f>ИЮН.24!E279</f>
        <v>0</v>
      </c>
      <c r="O280" s="45">
        <f t="shared" si="34"/>
        <v>0</v>
      </c>
      <c r="P280" s="44">
        <f>ИЮЛ.24!E279</f>
        <v>0</v>
      </c>
      <c r="Q280" s="44">
        <f>АВГ.24!E279</f>
        <v>0</v>
      </c>
      <c r="R280" s="44">
        <f>СЕН.24!E279</f>
        <v>0</v>
      </c>
      <c r="S280" s="46">
        <f t="shared" si="35"/>
        <v>0</v>
      </c>
      <c r="T280" s="44">
        <f>ОКТ.24!E279</f>
        <v>0</v>
      </c>
      <c r="U280" s="44">
        <f>НОЯ.24!E279</f>
        <v>0</v>
      </c>
      <c r="V280" s="44">
        <f>ДЕК.24!E279</f>
        <v>0</v>
      </c>
      <c r="W280" s="29"/>
      <c r="X280" s="9"/>
    </row>
    <row r="281" spans="1:24" ht="15.75" x14ac:dyDescent="0.25">
      <c r="A281" s="86"/>
      <c r="B281" s="121">
        <v>270</v>
      </c>
      <c r="C281" s="33"/>
      <c r="D281" s="54">
        <v>0</v>
      </c>
      <c r="E281" s="41">
        <f t="shared" si="31"/>
        <v>0</v>
      </c>
      <c r="F281" s="20">
        <f>ЯНВ.24!F280+ФЕВ.24!F280+МАР.24!F280+АПР.24!F280+МАЙ.24!F280+ИЮН.24!F280+ИЮЛ.24!F280+АВГ.24!F280+СЕН.24!F280+ОКТ.24!F280+НОЯ.24!F280+ДЕК.24!F280</f>
        <v>0</v>
      </c>
      <c r="G281" s="42">
        <f t="shared" si="32"/>
        <v>0</v>
      </c>
      <c r="H281" s="20">
        <f>ЯНВ.24!E280</f>
        <v>0</v>
      </c>
      <c r="I281" s="20">
        <f>ФЕВ.24!E280</f>
        <v>0</v>
      </c>
      <c r="J281" s="20">
        <f>МАР.24!E280</f>
        <v>0</v>
      </c>
      <c r="K281" s="43">
        <f t="shared" si="33"/>
        <v>0</v>
      </c>
      <c r="L281" s="20">
        <f>АПР.24!E280</f>
        <v>0</v>
      </c>
      <c r="M281" s="44">
        <f>МАЙ.24!E280</f>
        <v>0</v>
      </c>
      <c r="N281" s="44">
        <f>ИЮН.24!E280</f>
        <v>0</v>
      </c>
      <c r="O281" s="45">
        <f t="shared" si="34"/>
        <v>0</v>
      </c>
      <c r="P281" s="44">
        <f>ИЮЛ.24!E280</f>
        <v>0</v>
      </c>
      <c r="Q281" s="44">
        <f>АВГ.24!E280</f>
        <v>0</v>
      </c>
      <c r="R281" s="44">
        <f>СЕН.24!E280</f>
        <v>0</v>
      </c>
      <c r="S281" s="46">
        <f t="shared" si="35"/>
        <v>0</v>
      </c>
      <c r="T281" s="44">
        <f>ОКТ.24!E280</f>
        <v>0</v>
      </c>
      <c r="U281" s="44">
        <f>НОЯ.24!E280</f>
        <v>0</v>
      </c>
      <c r="V281" s="44">
        <f>ДЕК.24!E280</f>
        <v>0</v>
      </c>
      <c r="W281" s="29"/>
      <c r="X281" s="9"/>
    </row>
    <row r="282" spans="1:24" ht="15.75" x14ac:dyDescent="0.25">
      <c r="A282" s="23"/>
      <c r="B282" s="121">
        <v>271</v>
      </c>
      <c r="C282" s="33"/>
      <c r="D282" s="54">
        <v>0</v>
      </c>
      <c r="E282" s="41">
        <f t="shared" si="31"/>
        <v>0</v>
      </c>
      <c r="F282" s="20">
        <f>ЯНВ.24!F281+ФЕВ.24!F281+МАР.24!F281+АПР.24!F281+МАЙ.24!F281+ИЮН.24!F281+ИЮЛ.24!F281+АВГ.24!F281+СЕН.24!F281+ОКТ.24!F281+НОЯ.24!F281+ДЕК.24!F281</f>
        <v>0</v>
      </c>
      <c r="G282" s="42">
        <f t="shared" si="32"/>
        <v>0</v>
      </c>
      <c r="H282" s="20">
        <f>ЯНВ.24!E281</f>
        <v>0</v>
      </c>
      <c r="I282" s="20">
        <f>ФЕВ.24!E281</f>
        <v>0</v>
      </c>
      <c r="J282" s="20">
        <f>МАР.24!E281</f>
        <v>0</v>
      </c>
      <c r="K282" s="43">
        <f t="shared" si="33"/>
        <v>0</v>
      </c>
      <c r="L282" s="20">
        <f>АПР.24!E281</f>
        <v>0</v>
      </c>
      <c r="M282" s="44">
        <f>МАЙ.24!E281</f>
        <v>0</v>
      </c>
      <c r="N282" s="44">
        <f>ИЮН.24!E281</f>
        <v>0</v>
      </c>
      <c r="O282" s="45">
        <f t="shared" si="34"/>
        <v>0</v>
      </c>
      <c r="P282" s="44">
        <f>ИЮЛ.24!E281</f>
        <v>0</v>
      </c>
      <c r="Q282" s="44">
        <f>АВГ.24!E281</f>
        <v>0</v>
      </c>
      <c r="R282" s="44">
        <f>СЕН.24!E281</f>
        <v>0</v>
      </c>
      <c r="S282" s="46">
        <f t="shared" si="35"/>
        <v>0</v>
      </c>
      <c r="T282" s="44">
        <f>ОКТ.24!E281</f>
        <v>0</v>
      </c>
      <c r="U282" s="44">
        <f>НОЯ.24!E281</f>
        <v>0</v>
      </c>
      <c r="V282" s="44">
        <f>ДЕК.24!E281</f>
        <v>0</v>
      </c>
      <c r="W282" s="29"/>
      <c r="X282" s="9"/>
    </row>
    <row r="283" spans="1:24" ht="15.75" x14ac:dyDescent="0.25">
      <c r="A283" s="23"/>
      <c r="B283" s="121">
        <v>272</v>
      </c>
      <c r="C283" s="33"/>
      <c r="D283" s="54">
        <v>0</v>
      </c>
      <c r="E283" s="41">
        <f t="shared" si="31"/>
        <v>0</v>
      </c>
      <c r="F283" s="20">
        <f>ЯНВ.24!F282+ФЕВ.24!F282+МАР.24!F282+АПР.24!F282+МАЙ.24!F282+ИЮН.24!F282+ИЮЛ.24!F282+АВГ.24!F282+СЕН.24!F282+ОКТ.24!F282+НОЯ.24!F282+ДЕК.24!F282</f>
        <v>0</v>
      </c>
      <c r="G283" s="42">
        <f t="shared" si="32"/>
        <v>0</v>
      </c>
      <c r="H283" s="20">
        <f>ЯНВ.24!E282</f>
        <v>0</v>
      </c>
      <c r="I283" s="20">
        <f>ФЕВ.24!E282</f>
        <v>0</v>
      </c>
      <c r="J283" s="20">
        <f>МАР.24!E282</f>
        <v>0</v>
      </c>
      <c r="K283" s="43">
        <f t="shared" si="33"/>
        <v>0</v>
      </c>
      <c r="L283" s="20">
        <f>АПР.24!E282</f>
        <v>0</v>
      </c>
      <c r="M283" s="44">
        <f>МАЙ.24!E282</f>
        <v>0</v>
      </c>
      <c r="N283" s="44">
        <f>ИЮН.24!E282</f>
        <v>0</v>
      </c>
      <c r="O283" s="45">
        <f t="shared" si="34"/>
        <v>0</v>
      </c>
      <c r="P283" s="44">
        <f>ИЮЛ.24!E282</f>
        <v>0</v>
      </c>
      <c r="Q283" s="44">
        <f>АВГ.24!E282</f>
        <v>0</v>
      </c>
      <c r="R283" s="44">
        <f>СЕН.24!E282</f>
        <v>0</v>
      </c>
      <c r="S283" s="46">
        <f t="shared" si="35"/>
        <v>0</v>
      </c>
      <c r="T283" s="44">
        <f>ОКТ.24!E282</f>
        <v>0</v>
      </c>
      <c r="U283" s="44">
        <f>НОЯ.24!E282</f>
        <v>0</v>
      </c>
      <c r="V283" s="44">
        <f>ДЕК.24!E282</f>
        <v>0</v>
      </c>
      <c r="W283" s="29"/>
      <c r="X283" s="9"/>
    </row>
    <row r="284" spans="1:24" ht="15.75" x14ac:dyDescent="0.25">
      <c r="A284" s="23"/>
      <c r="B284" s="121">
        <v>273</v>
      </c>
      <c r="C284" s="33"/>
      <c r="D284" s="54">
        <v>0</v>
      </c>
      <c r="E284" s="41">
        <f t="shared" si="31"/>
        <v>0</v>
      </c>
      <c r="F284" s="20">
        <f>ЯНВ.24!F283+ФЕВ.24!F283+МАР.24!F283+АПР.24!F283+МАЙ.24!F283+ИЮН.24!F283+ИЮЛ.24!F283+АВГ.24!F283+СЕН.24!F283+ОКТ.24!F283+НОЯ.24!F283+ДЕК.24!F283</f>
        <v>0</v>
      </c>
      <c r="G284" s="42">
        <f t="shared" si="32"/>
        <v>0</v>
      </c>
      <c r="H284" s="20">
        <f>ЯНВ.24!E283</f>
        <v>0</v>
      </c>
      <c r="I284" s="20">
        <f>ФЕВ.24!E283</f>
        <v>0</v>
      </c>
      <c r="J284" s="20">
        <f>МАР.24!E283</f>
        <v>0</v>
      </c>
      <c r="K284" s="43">
        <f t="shared" si="33"/>
        <v>0</v>
      </c>
      <c r="L284" s="20">
        <f>АПР.24!E283</f>
        <v>0</v>
      </c>
      <c r="M284" s="44">
        <f>МАЙ.24!E283</f>
        <v>0</v>
      </c>
      <c r="N284" s="44">
        <f>ИЮН.24!E283</f>
        <v>0</v>
      </c>
      <c r="O284" s="45">
        <f t="shared" si="34"/>
        <v>0</v>
      </c>
      <c r="P284" s="44">
        <f>ИЮЛ.24!E283</f>
        <v>0</v>
      </c>
      <c r="Q284" s="44">
        <f>АВГ.24!E283</f>
        <v>0</v>
      </c>
      <c r="R284" s="44">
        <f>СЕН.24!E283</f>
        <v>0</v>
      </c>
      <c r="S284" s="46">
        <f t="shared" si="35"/>
        <v>0</v>
      </c>
      <c r="T284" s="44">
        <f>ОКТ.24!E283</f>
        <v>0</v>
      </c>
      <c r="U284" s="44">
        <f>НОЯ.24!E283</f>
        <v>0</v>
      </c>
      <c r="V284" s="44">
        <f>ДЕК.24!E283</f>
        <v>0</v>
      </c>
      <c r="W284" s="29"/>
      <c r="X284" s="9"/>
    </row>
    <row r="285" spans="1:24" ht="15.75" x14ac:dyDescent="0.25">
      <c r="A285" s="23"/>
      <c r="B285" s="121">
        <v>274</v>
      </c>
      <c r="C285" s="33"/>
      <c r="D285" s="54">
        <v>0</v>
      </c>
      <c r="E285" s="41">
        <f t="shared" si="31"/>
        <v>0</v>
      </c>
      <c r="F285" s="20">
        <f>ЯНВ.24!F284+ФЕВ.24!F284+МАР.24!F284+АПР.24!F284+МАЙ.24!F284+ИЮН.24!F284+ИЮЛ.24!F284+АВГ.24!F284+СЕН.24!F284+ОКТ.24!F284+НОЯ.24!F284+ДЕК.24!F284</f>
        <v>0</v>
      </c>
      <c r="G285" s="42">
        <f t="shared" si="32"/>
        <v>0</v>
      </c>
      <c r="H285" s="20">
        <f>ЯНВ.24!E284</f>
        <v>0</v>
      </c>
      <c r="I285" s="20">
        <f>ФЕВ.24!E284</f>
        <v>0</v>
      </c>
      <c r="J285" s="20">
        <f>МАР.24!E284</f>
        <v>0</v>
      </c>
      <c r="K285" s="43">
        <f t="shared" si="33"/>
        <v>0</v>
      </c>
      <c r="L285" s="20">
        <f>АПР.24!E284</f>
        <v>0</v>
      </c>
      <c r="M285" s="44">
        <f>МАЙ.24!E284</f>
        <v>0</v>
      </c>
      <c r="N285" s="44">
        <f>ИЮН.24!E284</f>
        <v>0</v>
      </c>
      <c r="O285" s="45">
        <f t="shared" si="34"/>
        <v>0</v>
      </c>
      <c r="P285" s="44">
        <f>ИЮЛ.24!E284</f>
        <v>0</v>
      </c>
      <c r="Q285" s="44">
        <f>АВГ.24!E284</f>
        <v>0</v>
      </c>
      <c r="R285" s="44">
        <f>СЕН.24!E284</f>
        <v>0</v>
      </c>
      <c r="S285" s="46">
        <f t="shared" si="35"/>
        <v>0</v>
      </c>
      <c r="T285" s="44">
        <f>ОКТ.24!E284</f>
        <v>0</v>
      </c>
      <c r="U285" s="44">
        <f>НОЯ.24!E284</f>
        <v>0</v>
      </c>
      <c r="V285" s="44">
        <f>ДЕК.24!E284</f>
        <v>0</v>
      </c>
      <c r="W285" s="29"/>
      <c r="X285" s="9"/>
    </row>
    <row r="286" spans="1:24" ht="15.75" x14ac:dyDescent="0.25">
      <c r="A286" s="23"/>
      <c r="B286" s="121">
        <v>275</v>
      </c>
      <c r="C286" s="33"/>
      <c r="D286" s="54">
        <v>0</v>
      </c>
      <c r="E286" s="41">
        <f t="shared" ref="E286:E305" si="36">F286-G286-K286-O286-S286+D286</f>
        <v>0</v>
      </c>
      <c r="F286" s="20">
        <f>ЯНВ.24!F285+ФЕВ.24!F285+МАР.24!F285+АПР.24!F285+МАЙ.24!F285+ИЮН.24!F285+ИЮЛ.24!F285+АВГ.24!F285+СЕН.24!F285+ОКТ.24!F285+НОЯ.24!F285+ДЕК.24!F285</f>
        <v>0</v>
      </c>
      <c r="G286" s="42">
        <f t="shared" ref="G286:G304" si="37">H286+I286+J286</f>
        <v>0</v>
      </c>
      <c r="H286" s="20">
        <f>ЯНВ.24!E285</f>
        <v>0</v>
      </c>
      <c r="I286" s="20">
        <f>ФЕВ.24!E285</f>
        <v>0</v>
      </c>
      <c r="J286" s="20">
        <f>МАР.24!E285</f>
        <v>0</v>
      </c>
      <c r="K286" s="43">
        <f t="shared" ref="K286:K304" si="38">SUM(L286:N286)</f>
        <v>0</v>
      </c>
      <c r="L286" s="20">
        <f>АПР.24!E285</f>
        <v>0</v>
      </c>
      <c r="M286" s="44">
        <f>МАЙ.24!E285</f>
        <v>0</v>
      </c>
      <c r="N286" s="44">
        <f>ИЮН.24!E285</f>
        <v>0</v>
      </c>
      <c r="O286" s="45">
        <f t="shared" ref="O286:O304" si="39">P286+Q286+R286</f>
        <v>0</v>
      </c>
      <c r="P286" s="44">
        <f>ИЮЛ.24!E285</f>
        <v>0</v>
      </c>
      <c r="Q286" s="44">
        <f>АВГ.24!E285</f>
        <v>0</v>
      </c>
      <c r="R286" s="44">
        <f>СЕН.24!E285</f>
        <v>0</v>
      </c>
      <c r="S286" s="46">
        <f t="shared" ref="S286:S304" si="40">T286+U286+V286</f>
        <v>0</v>
      </c>
      <c r="T286" s="44">
        <f>ОКТ.24!E285</f>
        <v>0</v>
      </c>
      <c r="U286" s="44">
        <f>НОЯ.24!E285</f>
        <v>0</v>
      </c>
      <c r="V286" s="44">
        <f>ДЕК.24!E285</f>
        <v>0</v>
      </c>
      <c r="W286" s="29"/>
      <c r="X286" s="9"/>
    </row>
    <row r="287" spans="1:24" ht="15.75" x14ac:dyDescent="0.25">
      <c r="A287" s="23"/>
      <c r="B287" s="121">
        <v>276</v>
      </c>
      <c r="C287" s="33"/>
      <c r="D287" s="54">
        <v>0</v>
      </c>
      <c r="E287" s="41">
        <f t="shared" si="36"/>
        <v>0</v>
      </c>
      <c r="F287" s="20">
        <f>ЯНВ.24!F286+ФЕВ.24!F286+МАР.24!F286+АПР.24!F286+МАЙ.24!F286+ИЮН.24!F286+ИЮЛ.24!F286+АВГ.24!F286+СЕН.24!F286+ОКТ.24!F286+НОЯ.24!F286+ДЕК.24!F286</f>
        <v>0</v>
      </c>
      <c r="G287" s="42">
        <f t="shared" si="37"/>
        <v>0</v>
      </c>
      <c r="H287" s="20">
        <f>ЯНВ.24!E286</f>
        <v>0</v>
      </c>
      <c r="I287" s="20">
        <f>ФЕВ.24!E286</f>
        <v>0</v>
      </c>
      <c r="J287" s="20">
        <f>МАР.24!E286</f>
        <v>0</v>
      </c>
      <c r="K287" s="43">
        <f t="shared" si="38"/>
        <v>0</v>
      </c>
      <c r="L287" s="20">
        <f>АПР.24!E286</f>
        <v>0</v>
      </c>
      <c r="M287" s="44">
        <f>МАЙ.24!E286</f>
        <v>0</v>
      </c>
      <c r="N287" s="44">
        <f>ИЮН.24!E286</f>
        <v>0</v>
      </c>
      <c r="O287" s="45">
        <f t="shared" si="39"/>
        <v>0</v>
      </c>
      <c r="P287" s="44">
        <f>ИЮЛ.24!E286</f>
        <v>0</v>
      </c>
      <c r="Q287" s="44">
        <f>АВГ.24!E286</f>
        <v>0</v>
      </c>
      <c r="R287" s="44">
        <f>СЕН.24!E286</f>
        <v>0</v>
      </c>
      <c r="S287" s="46">
        <f t="shared" si="40"/>
        <v>0</v>
      </c>
      <c r="T287" s="44">
        <f>ОКТ.24!E286</f>
        <v>0</v>
      </c>
      <c r="U287" s="44">
        <f>НОЯ.24!E286</f>
        <v>0</v>
      </c>
      <c r="V287" s="44">
        <f>ДЕК.24!E286</f>
        <v>0</v>
      </c>
      <c r="W287" s="29"/>
      <c r="X287" s="9"/>
    </row>
    <row r="288" spans="1:24" ht="15.75" customHeight="1" x14ac:dyDescent="0.25">
      <c r="A288" s="19"/>
      <c r="B288" s="121">
        <v>277</v>
      </c>
      <c r="C288" s="33"/>
      <c r="D288" s="54">
        <v>0</v>
      </c>
      <c r="E288" s="41">
        <f t="shared" si="36"/>
        <v>0</v>
      </c>
      <c r="F288" s="20">
        <f>ЯНВ.24!F287+ФЕВ.24!F287+МАР.24!F287+АПР.24!F287+МАЙ.24!F287+ИЮН.24!F287+ИЮЛ.24!F287+АВГ.24!F287+СЕН.24!F287+ОКТ.24!F287+НОЯ.24!F287+ДЕК.24!F287</f>
        <v>0</v>
      </c>
      <c r="G288" s="42">
        <f t="shared" si="37"/>
        <v>0</v>
      </c>
      <c r="H288" s="20">
        <f>ЯНВ.24!E287</f>
        <v>0</v>
      </c>
      <c r="I288" s="20">
        <f>ФЕВ.24!E287</f>
        <v>0</v>
      </c>
      <c r="J288" s="20">
        <f>МАР.24!E287</f>
        <v>0</v>
      </c>
      <c r="K288" s="43">
        <f t="shared" si="38"/>
        <v>0</v>
      </c>
      <c r="L288" s="20">
        <f>АПР.24!E287</f>
        <v>0</v>
      </c>
      <c r="M288" s="44">
        <f>МАЙ.24!E287</f>
        <v>0</v>
      </c>
      <c r="N288" s="44">
        <f>ИЮН.24!E287</f>
        <v>0</v>
      </c>
      <c r="O288" s="45">
        <f t="shared" si="39"/>
        <v>0</v>
      </c>
      <c r="P288" s="44">
        <f>ИЮЛ.24!E287</f>
        <v>0</v>
      </c>
      <c r="Q288" s="44">
        <f>АВГ.24!E287</f>
        <v>0</v>
      </c>
      <c r="R288" s="44">
        <f>СЕН.24!E287</f>
        <v>0</v>
      </c>
      <c r="S288" s="46">
        <f t="shared" si="40"/>
        <v>0</v>
      </c>
      <c r="T288" s="44">
        <f>ОКТ.24!E287</f>
        <v>0</v>
      </c>
      <c r="U288" s="44">
        <f>НОЯ.24!E287</f>
        <v>0</v>
      </c>
      <c r="V288" s="44">
        <f>ДЕК.24!E287</f>
        <v>0</v>
      </c>
      <c r="W288" s="29"/>
      <c r="X288" s="9"/>
    </row>
    <row r="289" spans="1:24" ht="15.75" x14ac:dyDescent="0.25">
      <c r="A289" s="19"/>
      <c r="B289" s="121">
        <v>278</v>
      </c>
      <c r="C289" s="33" t="s">
        <v>147</v>
      </c>
      <c r="D289" s="54">
        <v>-3040</v>
      </c>
      <c r="E289" s="41">
        <f t="shared" si="36"/>
        <v>-15640</v>
      </c>
      <c r="F289" s="20">
        <f>ЯНВ.24!F288+ФЕВ.24!F288+МАР.24!F288+АПР.24!F288+МАЙ.24!F288+ИЮН.24!F288+ИЮЛ.24!F288+АВГ.24!F288+СЕН.24!F288+ОКТ.24!F288+НОЯ.24!F288+ДЕК.24!F288</f>
        <v>0</v>
      </c>
      <c r="G289" s="42">
        <f t="shared" si="37"/>
        <v>3150</v>
      </c>
      <c r="H289" s="20">
        <f>ЯНВ.24!E288</f>
        <v>1050</v>
      </c>
      <c r="I289" s="20">
        <f>ФЕВ.24!E288</f>
        <v>1050</v>
      </c>
      <c r="J289" s="20">
        <f>МАР.24!E288</f>
        <v>1050</v>
      </c>
      <c r="K289" s="43">
        <f t="shared" si="38"/>
        <v>3150</v>
      </c>
      <c r="L289" s="20">
        <f>АПР.24!E288</f>
        <v>1050</v>
      </c>
      <c r="M289" s="44">
        <f>МАЙ.24!E288</f>
        <v>1050</v>
      </c>
      <c r="N289" s="44">
        <f>ИЮН.24!E288</f>
        <v>1050</v>
      </c>
      <c r="O289" s="45">
        <f t="shared" si="39"/>
        <v>3150</v>
      </c>
      <c r="P289" s="44">
        <f>ИЮЛ.24!E288</f>
        <v>1050</v>
      </c>
      <c r="Q289" s="44">
        <f>АВГ.24!E288</f>
        <v>1050</v>
      </c>
      <c r="R289" s="44">
        <f>СЕН.24!E288</f>
        <v>1050</v>
      </c>
      <c r="S289" s="46">
        <f t="shared" si="40"/>
        <v>3150</v>
      </c>
      <c r="T289" s="44">
        <f>ОКТ.24!E288</f>
        <v>1050</v>
      </c>
      <c r="U289" s="44">
        <f>НОЯ.24!E288</f>
        <v>1050</v>
      </c>
      <c r="V289" s="44">
        <f>ДЕК.24!E288</f>
        <v>1050</v>
      </c>
      <c r="W289" s="29"/>
      <c r="X289" s="9"/>
    </row>
    <row r="290" spans="1:24" ht="15.75" x14ac:dyDescent="0.25">
      <c r="A290" s="19"/>
      <c r="B290" s="121">
        <v>279</v>
      </c>
      <c r="C290" s="33"/>
      <c r="D290" s="54">
        <v>0</v>
      </c>
      <c r="E290" s="41">
        <f t="shared" si="36"/>
        <v>0</v>
      </c>
      <c r="F290" s="20">
        <f>ЯНВ.24!F289+ФЕВ.24!F289+МАР.24!F289+АПР.24!F289+МАЙ.24!F289+ИЮН.24!F289+ИЮЛ.24!F289+АВГ.24!F289+СЕН.24!F289+ОКТ.24!F289+НОЯ.24!F289+ДЕК.24!F289</f>
        <v>0</v>
      </c>
      <c r="G290" s="42">
        <f t="shared" si="37"/>
        <v>0</v>
      </c>
      <c r="H290" s="20">
        <f>ЯНВ.24!E289</f>
        <v>0</v>
      </c>
      <c r="I290" s="20">
        <f>ФЕВ.24!E289</f>
        <v>0</v>
      </c>
      <c r="J290" s="20">
        <f>МАР.24!E289</f>
        <v>0</v>
      </c>
      <c r="K290" s="43">
        <f t="shared" si="38"/>
        <v>0</v>
      </c>
      <c r="L290" s="20">
        <f>АПР.24!E289</f>
        <v>0</v>
      </c>
      <c r="M290" s="44">
        <f>МАЙ.24!E289</f>
        <v>0</v>
      </c>
      <c r="N290" s="44">
        <f>ИЮН.24!E289</f>
        <v>0</v>
      </c>
      <c r="O290" s="45">
        <f t="shared" si="39"/>
        <v>0</v>
      </c>
      <c r="P290" s="44">
        <f>ИЮЛ.24!E289</f>
        <v>0</v>
      </c>
      <c r="Q290" s="44">
        <f>АВГ.24!E289</f>
        <v>0</v>
      </c>
      <c r="R290" s="44">
        <f>СЕН.24!E289</f>
        <v>0</v>
      </c>
      <c r="S290" s="46">
        <f t="shared" si="40"/>
        <v>0</v>
      </c>
      <c r="T290" s="44">
        <f>ОКТ.24!E289</f>
        <v>0</v>
      </c>
      <c r="U290" s="44">
        <f>НОЯ.24!E289</f>
        <v>0</v>
      </c>
      <c r="V290" s="44">
        <f>ДЕК.24!E289</f>
        <v>0</v>
      </c>
      <c r="W290" s="29"/>
      <c r="X290" s="9"/>
    </row>
    <row r="291" spans="1:24" ht="15.75" x14ac:dyDescent="0.25">
      <c r="A291" s="19"/>
      <c r="B291" s="121">
        <v>280</v>
      </c>
      <c r="C291" s="33"/>
      <c r="D291" s="54">
        <v>0</v>
      </c>
      <c r="E291" s="41">
        <f t="shared" si="36"/>
        <v>0</v>
      </c>
      <c r="F291" s="20">
        <f>ЯНВ.24!F290+ФЕВ.24!F290+МАР.24!F290+АПР.24!F290+МАЙ.24!F290+ИЮН.24!F290+ИЮЛ.24!F290+АВГ.24!F290+СЕН.24!F290+ОКТ.24!F290+НОЯ.24!F290+ДЕК.24!F290</f>
        <v>0</v>
      </c>
      <c r="G291" s="42">
        <f t="shared" si="37"/>
        <v>0</v>
      </c>
      <c r="H291" s="20">
        <f>ЯНВ.24!E290</f>
        <v>0</v>
      </c>
      <c r="I291" s="20">
        <f>ФЕВ.24!E290</f>
        <v>0</v>
      </c>
      <c r="J291" s="20">
        <f>МАР.24!E290</f>
        <v>0</v>
      </c>
      <c r="K291" s="43">
        <f t="shared" si="38"/>
        <v>0</v>
      </c>
      <c r="L291" s="20">
        <f>АПР.24!E290</f>
        <v>0</v>
      </c>
      <c r="M291" s="44">
        <f>МАЙ.24!E290</f>
        <v>0</v>
      </c>
      <c r="N291" s="44">
        <f>ИЮН.24!E290</f>
        <v>0</v>
      </c>
      <c r="O291" s="45">
        <f t="shared" si="39"/>
        <v>0</v>
      </c>
      <c r="P291" s="44">
        <f>ИЮЛ.24!E290</f>
        <v>0</v>
      </c>
      <c r="Q291" s="44">
        <f>АВГ.24!E290</f>
        <v>0</v>
      </c>
      <c r="R291" s="44">
        <f>СЕН.24!E290</f>
        <v>0</v>
      </c>
      <c r="S291" s="46">
        <f t="shared" si="40"/>
        <v>0</v>
      </c>
      <c r="T291" s="44">
        <f>ОКТ.24!E290</f>
        <v>0</v>
      </c>
      <c r="U291" s="44">
        <f>НОЯ.24!E290</f>
        <v>0</v>
      </c>
      <c r="V291" s="44">
        <f>ДЕК.24!E290</f>
        <v>0</v>
      </c>
      <c r="W291" s="29"/>
      <c r="X291" s="9"/>
    </row>
    <row r="292" spans="1:24" ht="15.75" x14ac:dyDescent="0.25">
      <c r="A292" s="19"/>
      <c r="B292" s="121">
        <v>281</v>
      </c>
      <c r="C292" s="33" t="s">
        <v>140</v>
      </c>
      <c r="D292" s="54">
        <v>-3040</v>
      </c>
      <c r="E292" s="41">
        <f t="shared" si="36"/>
        <v>-6640</v>
      </c>
      <c r="F292" s="20">
        <f>ЯНВ.24!F291+ФЕВ.24!F291+МАР.24!F291+АПР.24!F291+МАЙ.24!F291+ИЮН.24!F291+ИЮЛ.24!F291+АВГ.24!F291+СЕН.24!F291+ОКТ.24!F291+НОЯ.24!F291+ДЕК.24!F291</f>
        <v>9000</v>
      </c>
      <c r="G292" s="42">
        <f t="shared" si="37"/>
        <v>3150</v>
      </c>
      <c r="H292" s="20">
        <f>ЯНВ.24!E291</f>
        <v>1050</v>
      </c>
      <c r="I292" s="20">
        <f>ФЕВ.24!E291</f>
        <v>1050</v>
      </c>
      <c r="J292" s="20">
        <f>МАР.24!E291</f>
        <v>1050</v>
      </c>
      <c r="K292" s="43">
        <f t="shared" si="38"/>
        <v>3150</v>
      </c>
      <c r="L292" s="20">
        <f>АПР.24!E291</f>
        <v>1050</v>
      </c>
      <c r="M292" s="44">
        <f>МАЙ.24!E291</f>
        <v>1050</v>
      </c>
      <c r="N292" s="44">
        <f>ИЮН.24!E291</f>
        <v>1050</v>
      </c>
      <c r="O292" s="45">
        <f t="shared" si="39"/>
        <v>3150</v>
      </c>
      <c r="P292" s="44">
        <f>ИЮЛ.24!E291</f>
        <v>1050</v>
      </c>
      <c r="Q292" s="44">
        <f>АВГ.24!E291</f>
        <v>1050</v>
      </c>
      <c r="R292" s="44">
        <f>СЕН.24!E291</f>
        <v>1050</v>
      </c>
      <c r="S292" s="46">
        <f t="shared" si="40"/>
        <v>3150</v>
      </c>
      <c r="T292" s="44">
        <f>ОКТ.24!E291</f>
        <v>1050</v>
      </c>
      <c r="U292" s="44">
        <f>НОЯ.24!E291</f>
        <v>1050</v>
      </c>
      <c r="V292" s="44">
        <f>ДЕК.24!E291</f>
        <v>1050</v>
      </c>
      <c r="W292" s="29"/>
      <c r="X292" s="9"/>
    </row>
    <row r="293" spans="1:24" ht="15.75" x14ac:dyDescent="0.25">
      <c r="A293" s="19"/>
      <c r="B293" s="121">
        <v>282</v>
      </c>
      <c r="C293" s="33" t="s">
        <v>224</v>
      </c>
      <c r="D293" s="54">
        <v>-3040</v>
      </c>
      <c r="E293" s="41">
        <f t="shared" si="36"/>
        <v>-1050</v>
      </c>
      <c r="F293" s="20">
        <f>ЯНВ.24!F292+ФЕВ.24!F292+МАР.24!F292+АПР.24!F292+МАЙ.24!F292+ИЮН.24!F292+ИЮЛ.24!F292+АВГ.24!F292+СЕН.24!F292+ОКТ.24!F292+НОЯ.24!F292+ДЕК.24!F292</f>
        <v>14590</v>
      </c>
      <c r="G293" s="42">
        <f t="shared" si="37"/>
        <v>3150</v>
      </c>
      <c r="H293" s="20">
        <f>ЯНВ.24!E292</f>
        <v>1050</v>
      </c>
      <c r="I293" s="20">
        <f>ФЕВ.24!E292</f>
        <v>1050</v>
      </c>
      <c r="J293" s="20">
        <f>МАР.24!E292</f>
        <v>1050</v>
      </c>
      <c r="K293" s="43">
        <f t="shared" si="38"/>
        <v>3150</v>
      </c>
      <c r="L293" s="20">
        <f>АПР.24!E292</f>
        <v>1050</v>
      </c>
      <c r="M293" s="44">
        <f>МАЙ.24!E292</f>
        <v>1050</v>
      </c>
      <c r="N293" s="44">
        <f>ИЮН.24!E292</f>
        <v>1050</v>
      </c>
      <c r="O293" s="45">
        <f t="shared" si="39"/>
        <v>3150</v>
      </c>
      <c r="P293" s="44">
        <f>ИЮЛ.24!E292</f>
        <v>1050</v>
      </c>
      <c r="Q293" s="44">
        <f>АВГ.24!E292</f>
        <v>1050</v>
      </c>
      <c r="R293" s="44">
        <f>СЕН.24!E292</f>
        <v>1050</v>
      </c>
      <c r="S293" s="46">
        <f t="shared" si="40"/>
        <v>3150</v>
      </c>
      <c r="T293" s="44">
        <f>ОКТ.24!E292</f>
        <v>1050</v>
      </c>
      <c r="U293" s="44">
        <f>НОЯ.24!E292</f>
        <v>1050</v>
      </c>
      <c r="V293" s="44">
        <f>ДЕК.24!E292</f>
        <v>1050</v>
      </c>
      <c r="W293" s="29"/>
      <c r="X293" s="9"/>
    </row>
    <row r="294" spans="1:24" ht="15.75" x14ac:dyDescent="0.25">
      <c r="A294" s="19"/>
      <c r="B294" s="121">
        <v>283</v>
      </c>
      <c r="C294" s="33"/>
      <c r="D294" s="54">
        <v>0</v>
      </c>
      <c r="E294" s="41">
        <f t="shared" si="36"/>
        <v>0</v>
      </c>
      <c r="F294" s="20">
        <f>ЯНВ.24!F293+ФЕВ.24!F293+МАР.24!F293+АПР.24!F293+МАЙ.24!F293+ИЮН.24!F293+ИЮЛ.24!F293+АВГ.24!F293+СЕН.24!F293+ОКТ.24!F293+НОЯ.24!F293+ДЕК.24!F293</f>
        <v>0</v>
      </c>
      <c r="G294" s="42">
        <f t="shared" si="37"/>
        <v>0</v>
      </c>
      <c r="H294" s="20">
        <f>ЯНВ.24!E293</f>
        <v>0</v>
      </c>
      <c r="I294" s="20">
        <f>ФЕВ.24!E293</f>
        <v>0</v>
      </c>
      <c r="J294" s="20">
        <f>МАР.24!E293</f>
        <v>0</v>
      </c>
      <c r="K294" s="43">
        <f t="shared" si="38"/>
        <v>0</v>
      </c>
      <c r="L294" s="20">
        <f>АПР.24!E293</f>
        <v>0</v>
      </c>
      <c r="M294" s="44">
        <f>МАЙ.24!E293</f>
        <v>0</v>
      </c>
      <c r="N294" s="44">
        <f>ИЮН.24!E293</f>
        <v>0</v>
      </c>
      <c r="O294" s="45">
        <f t="shared" si="39"/>
        <v>0</v>
      </c>
      <c r="P294" s="44">
        <f>ИЮЛ.24!E293</f>
        <v>0</v>
      </c>
      <c r="Q294" s="44">
        <f>АВГ.24!E293</f>
        <v>0</v>
      </c>
      <c r="R294" s="44">
        <f>СЕН.24!E293</f>
        <v>0</v>
      </c>
      <c r="S294" s="46">
        <f t="shared" si="40"/>
        <v>0</v>
      </c>
      <c r="T294" s="44">
        <f>ОКТ.24!E293</f>
        <v>0</v>
      </c>
      <c r="U294" s="44">
        <f>НОЯ.24!E293</f>
        <v>0</v>
      </c>
      <c r="V294" s="44">
        <f>ДЕК.24!E293</f>
        <v>0</v>
      </c>
      <c r="W294" s="29"/>
      <c r="X294" s="9"/>
    </row>
    <row r="295" spans="1:24" ht="15.75" x14ac:dyDescent="0.25">
      <c r="A295" s="19"/>
      <c r="B295" s="121">
        <v>284</v>
      </c>
      <c r="C295" s="33" t="s">
        <v>376</v>
      </c>
      <c r="D295" s="54">
        <v>0</v>
      </c>
      <c r="E295" s="41">
        <f t="shared" si="36"/>
        <v>-8400</v>
      </c>
      <c r="F295" s="20">
        <f>ЯНВ.24!F294+ФЕВ.24!F294+МАР.24!F294+АПР.24!F294+МАЙ.24!F294+ИЮН.24!F294+ИЮЛ.24!F294+АВГ.24!F294+СЕН.24!F294+ОКТ.24!F294+НОЯ.24!F294+ДЕК.24!F294</f>
        <v>0</v>
      </c>
      <c r="G295" s="42">
        <f t="shared" si="37"/>
        <v>0</v>
      </c>
      <c r="H295" s="20">
        <f>ЯНВ.24!E294</f>
        <v>0</v>
      </c>
      <c r="I295" s="20">
        <f>ФЕВ.24!E294</f>
        <v>0</v>
      </c>
      <c r="J295" s="20">
        <f>МАР.24!E294</f>
        <v>0</v>
      </c>
      <c r="K295" s="43">
        <f t="shared" si="38"/>
        <v>2100</v>
      </c>
      <c r="L295" s="20">
        <f>АПР.24!E294</f>
        <v>0</v>
      </c>
      <c r="M295" s="44">
        <f>МАЙ.24!E294</f>
        <v>1050</v>
      </c>
      <c r="N295" s="44">
        <f>ИЮН.24!E294</f>
        <v>1050</v>
      </c>
      <c r="O295" s="45">
        <f t="shared" si="39"/>
        <v>3150</v>
      </c>
      <c r="P295" s="44">
        <f>ИЮЛ.24!E294</f>
        <v>1050</v>
      </c>
      <c r="Q295" s="44">
        <f>АВГ.24!E294</f>
        <v>1050</v>
      </c>
      <c r="R295" s="44">
        <f>СЕН.24!E294</f>
        <v>1050</v>
      </c>
      <c r="S295" s="46">
        <f t="shared" si="40"/>
        <v>3150</v>
      </c>
      <c r="T295" s="44">
        <f>ОКТ.24!E294</f>
        <v>1050</v>
      </c>
      <c r="U295" s="44">
        <f>НОЯ.24!E294</f>
        <v>1050</v>
      </c>
      <c r="V295" s="44">
        <f>ДЕК.24!E294</f>
        <v>1050</v>
      </c>
      <c r="W295" s="29"/>
      <c r="X295" s="9"/>
    </row>
    <row r="296" spans="1:24" ht="15.75" x14ac:dyDescent="0.25">
      <c r="A296" s="19"/>
      <c r="B296" s="121">
        <v>285</v>
      </c>
      <c r="C296" s="33"/>
      <c r="D296" s="54">
        <v>0</v>
      </c>
      <c r="E296" s="41">
        <f t="shared" si="36"/>
        <v>0</v>
      </c>
      <c r="F296" s="20">
        <f>ЯНВ.24!F295+ФЕВ.24!F295+МАР.24!F295+АПР.24!F295+МАЙ.24!F295+ИЮН.24!F295+ИЮЛ.24!F295+АВГ.24!F295+СЕН.24!F295+ОКТ.24!F295+НОЯ.24!F295+ДЕК.24!F295</f>
        <v>0</v>
      </c>
      <c r="G296" s="42">
        <f t="shared" si="37"/>
        <v>0</v>
      </c>
      <c r="H296" s="20">
        <f>ЯНВ.24!E295</f>
        <v>0</v>
      </c>
      <c r="I296" s="20">
        <f>ФЕВ.24!E295</f>
        <v>0</v>
      </c>
      <c r="J296" s="20">
        <f>МАР.24!E295</f>
        <v>0</v>
      </c>
      <c r="K296" s="43">
        <f t="shared" si="38"/>
        <v>0</v>
      </c>
      <c r="L296" s="20">
        <f>АПР.24!E295</f>
        <v>0</v>
      </c>
      <c r="M296" s="44">
        <f>МАЙ.24!E295</f>
        <v>0</v>
      </c>
      <c r="N296" s="44">
        <f>ИЮН.24!E295</f>
        <v>0</v>
      </c>
      <c r="O296" s="45">
        <f t="shared" si="39"/>
        <v>0</v>
      </c>
      <c r="P296" s="44">
        <f>ИЮЛ.24!E295</f>
        <v>0</v>
      </c>
      <c r="Q296" s="44">
        <f>АВГ.24!E295</f>
        <v>0</v>
      </c>
      <c r="R296" s="44">
        <f>СЕН.24!E295</f>
        <v>0</v>
      </c>
      <c r="S296" s="46">
        <f t="shared" si="40"/>
        <v>0</v>
      </c>
      <c r="T296" s="44">
        <f>ОКТ.24!E295</f>
        <v>0</v>
      </c>
      <c r="U296" s="44">
        <f>НОЯ.24!E295</f>
        <v>0</v>
      </c>
      <c r="V296" s="44">
        <f>ДЕК.24!E295</f>
        <v>0</v>
      </c>
      <c r="W296" s="29"/>
      <c r="X296" s="9"/>
    </row>
    <row r="297" spans="1:24" ht="15.75" x14ac:dyDescent="0.25">
      <c r="A297" s="19"/>
      <c r="B297" s="121">
        <v>286</v>
      </c>
      <c r="C297" s="33"/>
      <c r="D297" s="54">
        <v>0</v>
      </c>
      <c r="E297" s="41">
        <f t="shared" si="36"/>
        <v>0</v>
      </c>
      <c r="F297" s="20">
        <f>ЯНВ.24!F296+ФЕВ.24!F296+МАР.24!F296+АПР.24!F296+МАЙ.24!F296+ИЮН.24!F296+ИЮЛ.24!F296+АВГ.24!F296+СЕН.24!F296+ОКТ.24!F296+НОЯ.24!F296+ДЕК.24!F296</f>
        <v>0</v>
      </c>
      <c r="G297" s="42">
        <f t="shared" si="37"/>
        <v>0</v>
      </c>
      <c r="H297" s="20">
        <f>ЯНВ.24!E296</f>
        <v>0</v>
      </c>
      <c r="I297" s="20">
        <f>ФЕВ.24!E296</f>
        <v>0</v>
      </c>
      <c r="J297" s="20">
        <f>МАР.24!E296</f>
        <v>0</v>
      </c>
      <c r="K297" s="43">
        <f t="shared" si="38"/>
        <v>0</v>
      </c>
      <c r="L297" s="20">
        <f>АПР.24!E296</f>
        <v>0</v>
      </c>
      <c r="M297" s="44">
        <f>МАЙ.24!E296</f>
        <v>0</v>
      </c>
      <c r="N297" s="44">
        <f>ИЮН.24!E296</f>
        <v>0</v>
      </c>
      <c r="O297" s="45">
        <f t="shared" si="39"/>
        <v>0</v>
      </c>
      <c r="P297" s="44">
        <f>ИЮЛ.24!E296</f>
        <v>0</v>
      </c>
      <c r="Q297" s="44">
        <f>АВГ.24!E296</f>
        <v>0</v>
      </c>
      <c r="R297" s="44">
        <f>СЕН.24!E296</f>
        <v>0</v>
      </c>
      <c r="S297" s="46">
        <f t="shared" si="40"/>
        <v>0</v>
      </c>
      <c r="T297" s="44">
        <f>ОКТ.24!E296</f>
        <v>0</v>
      </c>
      <c r="U297" s="44">
        <f>НОЯ.24!E296</f>
        <v>0</v>
      </c>
      <c r="V297" s="44">
        <f>ДЕК.24!E296</f>
        <v>0</v>
      </c>
      <c r="W297" s="29"/>
      <c r="X297" s="9"/>
    </row>
    <row r="298" spans="1:24" ht="15.75" x14ac:dyDescent="0.25">
      <c r="A298" s="19"/>
      <c r="B298" s="121">
        <v>287</v>
      </c>
      <c r="C298" s="33" t="s">
        <v>169</v>
      </c>
      <c r="D298" s="54">
        <v>-2100</v>
      </c>
      <c r="E298" s="41">
        <f t="shared" si="36"/>
        <v>-7350</v>
      </c>
      <c r="F298" s="20">
        <f>ЯНВ.24!F297+ФЕВ.24!F297+МАР.24!F297+АПР.24!F297+МАЙ.24!F297+ИЮН.24!F297+ИЮЛ.24!F297+АВГ.24!F297+СЕН.24!F297+ОКТ.24!F297+НОЯ.24!F297+ДЕК.24!F297</f>
        <v>7350</v>
      </c>
      <c r="G298" s="42">
        <f t="shared" si="37"/>
        <v>3150</v>
      </c>
      <c r="H298" s="20">
        <f>ЯНВ.24!E297</f>
        <v>1050</v>
      </c>
      <c r="I298" s="20">
        <f>ФЕВ.24!E297</f>
        <v>1050</v>
      </c>
      <c r="J298" s="20">
        <f>МАР.24!E297</f>
        <v>1050</v>
      </c>
      <c r="K298" s="43">
        <f t="shared" si="38"/>
        <v>3150</v>
      </c>
      <c r="L298" s="20">
        <f>АПР.24!E297</f>
        <v>1050</v>
      </c>
      <c r="M298" s="44">
        <f>МАЙ.24!E297</f>
        <v>1050</v>
      </c>
      <c r="N298" s="44">
        <f>ИЮН.24!E297</f>
        <v>1050</v>
      </c>
      <c r="O298" s="45">
        <f t="shared" si="39"/>
        <v>3150</v>
      </c>
      <c r="P298" s="44">
        <f>ИЮЛ.24!E297</f>
        <v>1050</v>
      </c>
      <c r="Q298" s="44">
        <f>АВГ.24!E297</f>
        <v>1050</v>
      </c>
      <c r="R298" s="44">
        <f>СЕН.24!E297</f>
        <v>1050</v>
      </c>
      <c r="S298" s="46">
        <f t="shared" si="40"/>
        <v>3150</v>
      </c>
      <c r="T298" s="44">
        <f>ОКТ.24!E297</f>
        <v>1050</v>
      </c>
      <c r="U298" s="44">
        <f>НОЯ.24!E297</f>
        <v>1050</v>
      </c>
      <c r="V298" s="44">
        <f>ДЕК.24!E297</f>
        <v>1050</v>
      </c>
      <c r="W298" s="29"/>
      <c r="X298" s="9"/>
    </row>
    <row r="299" spans="1:24" ht="15.75" x14ac:dyDescent="0.25">
      <c r="A299" s="19"/>
      <c r="B299" s="121">
        <v>288</v>
      </c>
      <c r="C299" s="33"/>
      <c r="D299" s="54">
        <v>0</v>
      </c>
      <c r="E299" s="41">
        <f t="shared" si="36"/>
        <v>-7350</v>
      </c>
      <c r="F299" s="20">
        <f>ЯНВ.24!F298+ФЕВ.24!F298+МАР.24!F298+АПР.24!F298+МАЙ.24!F298+ИЮН.24!F298+ИЮЛ.24!F298+АВГ.24!F298+СЕН.24!F298+ОКТ.24!F298+НОЯ.24!F298+ДЕК.24!F298</f>
        <v>0</v>
      </c>
      <c r="G299" s="42">
        <f t="shared" si="37"/>
        <v>0</v>
      </c>
      <c r="H299" s="20">
        <f>ЯНВ.24!E298</f>
        <v>0</v>
      </c>
      <c r="I299" s="20">
        <f>ФЕВ.24!E298</f>
        <v>0</v>
      </c>
      <c r="J299" s="20">
        <f>МАР.24!E298</f>
        <v>0</v>
      </c>
      <c r="K299" s="43">
        <f t="shared" si="38"/>
        <v>1050</v>
      </c>
      <c r="L299" s="20">
        <f>АПР.24!E298</f>
        <v>0</v>
      </c>
      <c r="M299" s="44">
        <f>МАЙ.24!E298</f>
        <v>0</v>
      </c>
      <c r="N299" s="44">
        <f>ИЮН.24!E298</f>
        <v>1050</v>
      </c>
      <c r="O299" s="45">
        <f t="shared" si="39"/>
        <v>3150</v>
      </c>
      <c r="P299" s="44">
        <f>ИЮЛ.24!E298</f>
        <v>1050</v>
      </c>
      <c r="Q299" s="44">
        <f>АВГ.24!E298</f>
        <v>1050</v>
      </c>
      <c r="R299" s="44">
        <f>СЕН.24!E298</f>
        <v>1050</v>
      </c>
      <c r="S299" s="46">
        <f t="shared" si="40"/>
        <v>3150</v>
      </c>
      <c r="T299" s="44">
        <f>ОКТ.24!E298</f>
        <v>1050</v>
      </c>
      <c r="U299" s="44">
        <f>НОЯ.24!E298</f>
        <v>1050</v>
      </c>
      <c r="V299" s="44">
        <f>ДЕК.24!E298</f>
        <v>1050</v>
      </c>
      <c r="W299" s="29"/>
      <c r="X299" s="9"/>
    </row>
    <row r="300" spans="1:24" ht="15.75" x14ac:dyDescent="0.25">
      <c r="A300" s="19"/>
      <c r="B300" s="121">
        <v>289</v>
      </c>
      <c r="C300" s="33"/>
      <c r="D300" s="54">
        <v>0</v>
      </c>
      <c r="E300" s="41">
        <f t="shared" si="36"/>
        <v>0</v>
      </c>
      <c r="F300" s="20">
        <f>ЯНВ.24!F299+ФЕВ.24!F299+МАР.24!F299+АПР.24!F299+МАЙ.24!F299+ИЮН.24!F299+ИЮЛ.24!F299+АВГ.24!F299+СЕН.24!F299+ОКТ.24!F299+НОЯ.24!F299+ДЕК.24!F299</f>
        <v>0</v>
      </c>
      <c r="G300" s="42">
        <f t="shared" si="37"/>
        <v>0</v>
      </c>
      <c r="H300" s="20">
        <f>ЯНВ.24!E299</f>
        <v>0</v>
      </c>
      <c r="I300" s="20">
        <f>ФЕВ.24!E299</f>
        <v>0</v>
      </c>
      <c r="J300" s="20">
        <f>МАР.24!E299</f>
        <v>0</v>
      </c>
      <c r="K300" s="43">
        <f t="shared" si="38"/>
        <v>0</v>
      </c>
      <c r="L300" s="20">
        <f>АПР.24!E299</f>
        <v>0</v>
      </c>
      <c r="M300" s="44">
        <f>МАЙ.24!E299</f>
        <v>0</v>
      </c>
      <c r="N300" s="44">
        <f>ИЮН.24!E299</f>
        <v>0</v>
      </c>
      <c r="O300" s="45">
        <f t="shared" si="39"/>
        <v>0</v>
      </c>
      <c r="P300" s="44">
        <f>ИЮЛ.24!E299</f>
        <v>0</v>
      </c>
      <c r="Q300" s="44">
        <f>АВГ.24!E299</f>
        <v>0</v>
      </c>
      <c r="R300" s="44">
        <f>СЕН.24!E299</f>
        <v>0</v>
      </c>
      <c r="S300" s="46">
        <f t="shared" si="40"/>
        <v>0</v>
      </c>
      <c r="T300" s="44">
        <f>ОКТ.24!E299</f>
        <v>0</v>
      </c>
      <c r="U300" s="44">
        <f>НОЯ.24!E299</f>
        <v>0</v>
      </c>
      <c r="V300" s="44">
        <f>ДЕК.24!E299</f>
        <v>0</v>
      </c>
      <c r="W300" s="29"/>
      <c r="X300" s="9"/>
    </row>
    <row r="301" spans="1:24" ht="15.75" x14ac:dyDescent="0.25">
      <c r="A301" s="19"/>
      <c r="B301" s="121">
        <v>290</v>
      </c>
      <c r="C301" s="33"/>
      <c r="D301" s="54">
        <v>0</v>
      </c>
      <c r="E301" s="41">
        <f t="shared" si="36"/>
        <v>0</v>
      </c>
      <c r="F301" s="20">
        <f>ЯНВ.24!F300+ФЕВ.24!F300+МАР.24!F300+АПР.24!F300+МАЙ.24!F300+ИЮН.24!F300+ИЮЛ.24!F300+АВГ.24!F300+СЕН.24!F300+ОКТ.24!F300+НОЯ.24!F300+ДЕК.24!F300</f>
        <v>0</v>
      </c>
      <c r="G301" s="42">
        <f t="shared" si="37"/>
        <v>0</v>
      </c>
      <c r="H301" s="20">
        <f>ЯНВ.24!E300</f>
        <v>0</v>
      </c>
      <c r="I301" s="20">
        <f>ФЕВ.24!E300</f>
        <v>0</v>
      </c>
      <c r="J301" s="20">
        <f>МАР.24!E300</f>
        <v>0</v>
      </c>
      <c r="K301" s="43">
        <f t="shared" si="38"/>
        <v>0</v>
      </c>
      <c r="L301" s="20">
        <f>АПР.24!E300</f>
        <v>0</v>
      </c>
      <c r="M301" s="44">
        <f>МАЙ.24!E300</f>
        <v>0</v>
      </c>
      <c r="N301" s="44">
        <f>ИЮН.24!E300</f>
        <v>0</v>
      </c>
      <c r="O301" s="45">
        <f t="shared" si="39"/>
        <v>0</v>
      </c>
      <c r="P301" s="44">
        <f>ИЮЛ.24!E300</f>
        <v>0</v>
      </c>
      <c r="Q301" s="44">
        <f>АВГ.24!E300</f>
        <v>0</v>
      </c>
      <c r="R301" s="44">
        <f>СЕН.24!E300</f>
        <v>0</v>
      </c>
      <c r="S301" s="46">
        <f t="shared" si="40"/>
        <v>0</v>
      </c>
      <c r="T301" s="44">
        <f>ОКТ.24!E300</f>
        <v>0</v>
      </c>
      <c r="U301" s="44">
        <f>НОЯ.24!E300</f>
        <v>0</v>
      </c>
      <c r="V301" s="44">
        <f>ДЕК.24!E300</f>
        <v>0</v>
      </c>
      <c r="W301" s="29"/>
      <c r="X301" s="9"/>
    </row>
    <row r="302" spans="1:24" ht="15.75" x14ac:dyDescent="0.25">
      <c r="A302" s="19"/>
      <c r="B302" s="121">
        <v>291</v>
      </c>
      <c r="C302" s="33"/>
      <c r="D302" s="54">
        <v>0</v>
      </c>
      <c r="E302" s="41">
        <f t="shared" si="36"/>
        <v>0</v>
      </c>
      <c r="F302" s="20">
        <f>ЯНВ.24!F301+ФЕВ.24!F301+МАР.24!F301+АПР.24!F301+МАЙ.24!F301+ИЮН.24!F301+ИЮЛ.24!F301+АВГ.24!F301+СЕН.24!F301+ОКТ.24!F301+НОЯ.24!F301+ДЕК.24!F301</f>
        <v>0</v>
      </c>
      <c r="G302" s="42">
        <f t="shared" si="37"/>
        <v>0</v>
      </c>
      <c r="H302" s="20">
        <f>ЯНВ.24!E301</f>
        <v>0</v>
      </c>
      <c r="I302" s="20">
        <f>ФЕВ.24!E301</f>
        <v>0</v>
      </c>
      <c r="J302" s="20">
        <f>МАР.24!E301</f>
        <v>0</v>
      </c>
      <c r="K302" s="43">
        <f t="shared" si="38"/>
        <v>0</v>
      </c>
      <c r="L302" s="20">
        <f>АПР.24!E301</f>
        <v>0</v>
      </c>
      <c r="M302" s="44">
        <f>МАЙ.24!E301</f>
        <v>0</v>
      </c>
      <c r="N302" s="44">
        <f>ИЮН.24!E301</f>
        <v>0</v>
      </c>
      <c r="O302" s="45">
        <f t="shared" si="39"/>
        <v>0</v>
      </c>
      <c r="P302" s="44">
        <f>ИЮЛ.24!E301</f>
        <v>0</v>
      </c>
      <c r="Q302" s="44">
        <f>АВГ.24!E301</f>
        <v>0</v>
      </c>
      <c r="R302" s="44">
        <f>СЕН.24!E301</f>
        <v>0</v>
      </c>
      <c r="S302" s="46">
        <f t="shared" si="40"/>
        <v>0</v>
      </c>
      <c r="T302" s="44">
        <f>ОКТ.24!E301</f>
        <v>0</v>
      </c>
      <c r="U302" s="44">
        <f>НОЯ.24!E301</f>
        <v>0</v>
      </c>
      <c r="V302" s="44">
        <f>ДЕК.24!E301</f>
        <v>0</v>
      </c>
      <c r="W302" s="29"/>
      <c r="X302" s="9"/>
    </row>
    <row r="303" spans="1:24" ht="15.75" x14ac:dyDescent="0.25">
      <c r="A303" s="19"/>
      <c r="B303" s="121">
        <v>292</v>
      </c>
      <c r="C303" s="33"/>
      <c r="D303" s="54">
        <v>0</v>
      </c>
      <c r="E303" s="41">
        <f t="shared" si="36"/>
        <v>0</v>
      </c>
      <c r="F303" s="20">
        <f>ЯНВ.24!F302+ФЕВ.24!F302+МАР.24!F302+АПР.24!F302+МАЙ.24!F302+ИЮН.24!F302+ИЮЛ.24!F302+АВГ.24!F302+СЕН.24!F302+ОКТ.24!F302+НОЯ.24!F302+ДЕК.24!F302</f>
        <v>0</v>
      </c>
      <c r="G303" s="42">
        <f t="shared" si="37"/>
        <v>0</v>
      </c>
      <c r="H303" s="20">
        <f>ЯНВ.24!E302</f>
        <v>0</v>
      </c>
      <c r="I303" s="20">
        <f>ФЕВ.24!E302</f>
        <v>0</v>
      </c>
      <c r="J303" s="20">
        <f>МАР.24!E302</f>
        <v>0</v>
      </c>
      <c r="K303" s="43">
        <f t="shared" si="38"/>
        <v>0</v>
      </c>
      <c r="L303" s="20">
        <f>АПР.24!E302</f>
        <v>0</v>
      </c>
      <c r="M303" s="44">
        <f>МАЙ.24!E302</f>
        <v>0</v>
      </c>
      <c r="N303" s="44">
        <f>ИЮН.24!E302</f>
        <v>0</v>
      </c>
      <c r="O303" s="45">
        <f t="shared" si="39"/>
        <v>0</v>
      </c>
      <c r="P303" s="44">
        <f>ИЮЛ.24!E302</f>
        <v>0</v>
      </c>
      <c r="Q303" s="44">
        <f>АВГ.24!E302</f>
        <v>0</v>
      </c>
      <c r="R303" s="44">
        <f>СЕН.24!E302</f>
        <v>0</v>
      </c>
      <c r="S303" s="46">
        <f t="shared" si="40"/>
        <v>0</v>
      </c>
      <c r="T303" s="44">
        <f>ОКТ.24!E302</f>
        <v>0</v>
      </c>
      <c r="U303" s="44">
        <f>НОЯ.24!E302</f>
        <v>0</v>
      </c>
      <c r="V303" s="44">
        <f>ДЕК.24!E302</f>
        <v>0</v>
      </c>
      <c r="W303" s="29"/>
      <c r="X303" s="9"/>
    </row>
    <row r="304" spans="1:24" ht="15.75" x14ac:dyDescent="0.25">
      <c r="A304" s="19"/>
      <c r="B304" s="121">
        <v>293</v>
      </c>
      <c r="C304" s="33"/>
      <c r="D304" s="54">
        <v>0</v>
      </c>
      <c r="E304" s="41">
        <f t="shared" si="36"/>
        <v>0</v>
      </c>
      <c r="F304" s="20">
        <f>ЯНВ.24!F303+ФЕВ.24!F303+МАР.24!F303+АПР.24!F303+МАЙ.24!F303+ИЮН.24!F303+ИЮЛ.24!F303+АВГ.24!F303+СЕН.24!F303+ОКТ.24!F303+НОЯ.24!F303+ДЕК.24!F303</f>
        <v>0</v>
      </c>
      <c r="G304" s="42">
        <f t="shared" si="37"/>
        <v>0</v>
      </c>
      <c r="H304" s="20">
        <f>ЯНВ.24!E303</f>
        <v>0</v>
      </c>
      <c r="I304" s="20">
        <f>ФЕВ.24!E303</f>
        <v>0</v>
      </c>
      <c r="J304" s="20">
        <f>МАР.24!E303</f>
        <v>0</v>
      </c>
      <c r="K304" s="43">
        <f t="shared" si="38"/>
        <v>0</v>
      </c>
      <c r="L304" s="20">
        <f>АПР.24!E303</f>
        <v>0</v>
      </c>
      <c r="M304" s="44">
        <f>МАЙ.24!E303</f>
        <v>0</v>
      </c>
      <c r="N304" s="44">
        <f>ИЮН.24!E303</f>
        <v>0</v>
      </c>
      <c r="O304" s="45">
        <f t="shared" si="39"/>
        <v>0</v>
      </c>
      <c r="P304" s="44">
        <f>ИЮЛ.24!E303</f>
        <v>0</v>
      </c>
      <c r="Q304" s="44">
        <f>АВГ.24!E303</f>
        <v>0</v>
      </c>
      <c r="R304" s="44">
        <f>СЕН.24!E303</f>
        <v>0</v>
      </c>
      <c r="S304" s="46">
        <f t="shared" si="40"/>
        <v>0</v>
      </c>
      <c r="T304" s="44">
        <f>ОКТ.24!E303</f>
        <v>0</v>
      </c>
      <c r="U304" s="44">
        <f>НОЯ.24!E303</f>
        <v>0</v>
      </c>
      <c r="V304" s="44">
        <f>ДЕК.24!E303</f>
        <v>0</v>
      </c>
      <c r="W304" s="29"/>
      <c r="X304" s="9"/>
    </row>
    <row r="305" spans="2:22" x14ac:dyDescent="0.25">
      <c r="B305" s="122">
        <v>294</v>
      </c>
      <c r="C305" s="33"/>
      <c r="D305" s="54">
        <v>0</v>
      </c>
      <c r="E305" s="41">
        <f t="shared" si="36"/>
        <v>0</v>
      </c>
      <c r="F305" s="20">
        <f>ЯНВ.24!F304+ФЕВ.24!F304+МАР.24!F304+АПР.24!F304+МАЙ.24!F304+ИЮН.24!F304+ИЮЛ.24!F304+АВГ.24!F304+СЕН.24!F304+ОКТ.24!F304+НОЯ.24!F304+ДЕК.24!F304</f>
        <v>0</v>
      </c>
      <c r="G305" s="42">
        <f t="shared" ref="G305" si="41">H305+I305+J305</f>
        <v>0</v>
      </c>
      <c r="H305" s="20">
        <f>ЯНВ.24!E304</f>
        <v>0</v>
      </c>
      <c r="I305" s="20">
        <f>ФЕВ.24!E304</f>
        <v>0</v>
      </c>
      <c r="J305" s="20">
        <f>МАР.24!E304</f>
        <v>0</v>
      </c>
      <c r="K305" s="43">
        <f t="shared" ref="K305" si="42">SUM(L305:N305)</f>
        <v>0</v>
      </c>
      <c r="L305" s="20">
        <f>АПР.24!E304</f>
        <v>0</v>
      </c>
      <c r="M305" s="44">
        <f>МАЙ.24!E304</f>
        <v>0</v>
      </c>
      <c r="N305" s="44">
        <f>ИЮН.24!E304</f>
        <v>0</v>
      </c>
      <c r="O305" s="45">
        <f t="shared" ref="O305" si="43">P305+Q305+R305</f>
        <v>0</v>
      </c>
      <c r="P305" s="44">
        <f>ИЮЛ.24!E304</f>
        <v>0</v>
      </c>
      <c r="Q305" s="44">
        <f>АВГ.24!E304</f>
        <v>0</v>
      </c>
      <c r="R305" s="44">
        <f>СЕН.24!E304</f>
        <v>0</v>
      </c>
      <c r="S305" s="46">
        <f t="shared" ref="S305" si="44">T305+U305+V305</f>
        <v>0</v>
      </c>
      <c r="T305" s="44">
        <f>ОКТ.24!E304</f>
        <v>0</v>
      </c>
      <c r="U305" s="44">
        <f>НОЯ.24!E304</f>
        <v>0</v>
      </c>
      <c r="V305" s="44">
        <f>ДЕК.24!E304</f>
        <v>0</v>
      </c>
    </row>
  </sheetData>
  <autoFilter ref="C1:C305"/>
  <mergeCells count="7">
    <mergeCell ref="B153:B154"/>
    <mergeCell ref="B3:B5"/>
    <mergeCell ref="B1:V2"/>
    <mergeCell ref="B57:B58"/>
    <mergeCell ref="B137:B138"/>
    <mergeCell ref="B69:B70"/>
    <mergeCell ref="C65:C66"/>
  </mergeCells>
  <conditionalFormatting sqref="E7:E305">
    <cfRule type="cellIs" priority="9" operator="lessThan">
      <formula>0</formula>
    </cfRule>
  </conditionalFormatting>
  <conditionalFormatting sqref="D6:D12 D14:D23 E7:E305 D25:D1048576">
    <cfRule type="cellIs" dxfId="16" priority="8" operator="lessThan">
      <formula>0</formula>
    </cfRule>
  </conditionalFormatting>
  <conditionalFormatting sqref="D13">
    <cfRule type="cellIs" dxfId="15" priority="3" operator="lessThan">
      <formula>0</formula>
    </cfRule>
  </conditionalFormatting>
  <conditionalFormatting sqref="D24">
    <cfRule type="cellIs" dxfId="14" priority="2" operator="lessThan">
      <formula>0</formula>
    </cfRule>
  </conditionalFormatting>
  <pageMargins left="0.25" right="0.25" top="0.75" bottom="0.75" header="0.3" footer="0.3"/>
  <pageSetup paperSize="9" scale="30" fitToHeight="0" orientation="portrait" r:id="rId1"/>
  <ignoredErrors>
    <ignoredError sqref="E109:E110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476"/>
  <sheetViews>
    <sheetView topLeftCell="B266" workbookViewId="0">
      <selection activeCell="E298" sqref="E298"/>
    </sheetView>
  </sheetViews>
  <sheetFormatPr defaultRowHeight="15" x14ac:dyDescent="0.25"/>
  <cols>
    <col min="1" max="1" width="29.7109375" customWidth="1"/>
    <col min="2" max="2" width="20.42578125" customWidth="1"/>
    <col min="3" max="3" width="27.28515625" style="58" customWidth="1"/>
    <col min="4" max="4" width="22" hidden="1" customWidth="1"/>
    <col min="5" max="5" width="13.5703125" customWidth="1"/>
    <col min="6" max="6" width="12.28515625" customWidth="1"/>
    <col min="7" max="7" width="16.42578125" customWidth="1"/>
    <col min="8" max="8" width="27.7109375" style="90" customWidth="1"/>
    <col min="9" max="9" width="13.42578125" customWidth="1"/>
  </cols>
  <sheetData>
    <row r="1" spans="1:9" x14ac:dyDescent="0.25">
      <c r="G1" s="3"/>
      <c r="I1" s="1"/>
    </row>
    <row r="2" spans="1:9" x14ac:dyDescent="0.25">
      <c r="G2" s="3"/>
      <c r="I2" s="1"/>
    </row>
    <row r="3" spans="1:9" x14ac:dyDescent="0.25">
      <c r="A3" s="17" t="s">
        <v>2</v>
      </c>
      <c r="B3" s="86" t="s">
        <v>3</v>
      </c>
      <c r="C3" s="136">
        <v>45536</v>
      </c>
      <c r="D3" s="137"/>
      <c r="E3" s="137"/>
      <c r="F3" s="137"/>
      <c r="G3" s="139"/>
      <c r="H3" s="137"/>
      <c r="I3" s="137"/>
    </row>
    <row r="4" spans="1:9" x14ac:dyDescent="0.25">
      <c r="A4" s="16" t="s">
        <v>4</v>
      </c>
      <c r="B4" s="14" t="s">
        <v>5</v>
      </c>
      <c r="C4" s="137"/>
      <c r="D4" s="137"/>
      <c r="E4" s="137"/>
      <c r="F4" s="137"/>
      <c r="G4" s="139"/>
      <c r="H4" s="137"/>
      <c r="I4" s="137"/>
    </row>
    <row r="5" spans="1:9" ht="30" x14ac:dyDescent="0.25">
      <c r="A5" s="86"/>
      <c r="B5" s="86" t="s">
        <v>6</v>
      </c>
      <c r="C5" s="59" t="s">
        <v>7</v>
      </c>
      <c r="D5" s="86" t="s">
        <v>19</v>
      </c>
      <c r="E5" s="119" t="s">
        <v>20</v>
      </c>
      <c r="F5" s="119" t="s">
        <v>9</v>
      </c>
      <c r="G5" s="120" t="s">
        <v>21</v>
      </c>
      <c r="H5" s="21" t="s">
        <v>22</v>
      </c>
      <c r="I5" s="18" t="s">
        <v>23</v>
      </c>
    </row>
    <row r="6" spans="1:9" x14ac:dyDescent="0.25">
      <c r="A6" s="19"/>
      <c r="B6" s="86">
        <v>1</v>
      </c>
      <c r="C6" s="40"/>
      <c r="D6" s="86"/>
      <c r="E6" s="20">
        <v>1050</v>
      </c>
      <c r="F6" s="20">
        <v>21000</v>
      </c>
      <c r="G6" s="84" t="s">
        <v>594</v>
      </c>
      <c r="H6" s="100">
        <v>45558</v>
      </c>
      <c r="I6" s="20">
        <f>АВГ.24!I6+F6-E6</f>
        <v>11550</v>
      </c>
    </row>
    <row r="7" spans="1:9" x14ac:dyDescent="0.25">
      <c r="A7" s="19"/>
      <c r="B7" s="86">
        <v>2</v>
      </c>
      <c r="C7" s="40"/>
      <c r="D7" s="86"/>
      <c r="E7" s="20">
        <v>1050</v>
      </c>
      <c r="F7" s="20">
        <v>1050</v>
      </c>
      <c r="G7" s="84" t="s">
        <v>560</v>
      </c>
      <c r="H7" s="100">
        <v>45540</v>
      </c>
      <c r="I7" s="20">
        <f>АВГ.24!I7+F7-E7</f>
        <v>0</v>
      </c>
    </row>
    <row r="8" spans="1:9" x14ac:dyDescent="0.25">
      <c r="A8" s="19"/>
      <c r="B8" s="86">
        <v>3</v>
      </c>
      <c r="C8" s="33"/>
      <c r="D8" s="86"/>
      <c r="E8" s="20">
        <v>1050</v>
      </c>
      <c r="F8" s="20"/>
      <c r="G8" s="84"/>
      <c r="H8" s="100"/>
      <c r="I8" s="20">
        <f>АВГ.24!I8+F8-E8</f>
        <v>-9450</v>
      </c>
    </row>
    <row r="9" spans="1:9" x14ac:dyDescent="0.25">
      <c r="A9" s="19"/>
      <c r="B9" s="86">
        <v>4</v>
      </c>
      <c r="C9" s="33"/>
      <c r="D9" s="86"/>
      <c r="E9" s="20">
        <v>1050</v>
      </c>
      <c r="F9" s="20"/>
      <c r="G9" s="84"/>
      <c r="H9" s="100"/>
      <c r="I9" s="20">
        <f>АВГ.24!I9+F9-E9</f>
        <v>-1050</v>
      </c>
    </row>
    <row r="10" spans="1:9" x14ac:dyDescent="0.25">
      <c r="A10" s="19"/>
      <c r="B10" s="86">
        <v>5</v>
      </c>
      <c r="C10" s="33"/>
      <c r="D10" s="86"/>
      <c r="E10" s="20">
        <v>1050</v>
      </c>
      <c r="F10" s="20"/>
      <c r="G10" s="84"/>
      <c r="H10" s="100"/>
      <c r="I10" s="20">
        <f>АВГ.24!I10+F10-E10</f>
        <v>1030</v>
      </c>
    </row>
    <row r="11" spans="1:9" x14ac:dyDescent="0.25">
      <c r="A11" s="19"/>
      <c r="B11" s="86">
        <v>6</v>
      </c>
      <c r="C11" s="33"/>
      <c r="D11" s="86"/>
      <c r="E11" s="20">
        <v>1050</v>
      </c>
      <c r="F11" s="20"/>
      <c r="G11" s="84"/>
      <c r="H11" s="100"/>
      <c r="I11" s="20">
        <f>АВГ.24!I11+F11-E11</f>
        <v>-150</v>
      </c>
    </row>
    <row r="12" spans="1:9" x14ac:dyDescent="0.25">
      <c r="A12" s="19"/>
      <c r="B12" s="86">
        <v>7</v>
      </c>
      <c r="C12" s="33"/>
      <c r="D12" s="86"/>
      <c r="E12" s="20">
        <v>1050</v>
      </c>
      <c r="F12" s="20"/>
      <c r="G12" s="84"/>
      <c r="H12" s="100"/>
      <c r="I12" s="20">
        <f>АВГ.24!I12+F12-E12</f>
        <v>-1160</v>
      </c>
    </row>
    <row r="13" spans="1:9" x14ac:dyDescent="0.25">
      <c r="A13" s="22"/>
      <c r="B13" s="86">
        <v>8</v>
      </c>
      <c r="C13" s="33"/>
      <c r="D13" s="86"/>
      <c r="E13" s="109"/>
      <c r="F13" s="20"/>
      <c r="G13" s="84"/>
      <c r="H13" s="100"/>
      <c r="I13" s="20">
        <f>АВГ.24!I13+F13-E13</f>
        <v>0</v>
      </c>
    </row>
    <row r="14" spans="1:9" x14ac:dyDescent="0.25">
      <c r="A14" s="22"/>
      <c r="B14" s="86">
        <v>9</v>
      </c>
      <c r="C14" s="33"/>
      <c r="D14" s="86"/>
      <c r="E14" s="109"/>
      <c r="F14" s="20"/>
      <c r="G14" s="84"/>
      <c r="H14" s="100"/>
      <c r="I14" s="20">
        <f>АВГ.24!I14+F14-E14</f>
        <v>0</v>
      </c>
    </row>
    <row r="15" spans="1:9" x14ac:dyDescent="0.25">
      <c r="A15" s="19"/>
      <c r="B15" s="86">
        <v>10</v>
      </c>
      <c r="C15" s="33"/>
      <c r="D15" s="86"/>
      <c r="E15" s="20">
        <v>1050</v>
      </c>
      <c r="F15" s="20"/>
      <c r="G15" s="84"/>
      <c r="H15" s="100"/>
      <c r="I15" s="20">
        <f>АВГ.24!I15+F15-E15</f>
        <v>-1880</v>
      </c>
    </row>
    <row r="16" spans="1:9" x14ac:dyDescent="0.25">
      <c r="A16" s="22"/>
      <c r="B16" s="86">
        <v>11</v>
      </c>
      <c r="C16" s="33"/>
      <c r="D16" s="86"/>
      <c r="E16" s="20">
        <v>1050</v>
      </c>
      <c r="F16" s="20"/>
      <c r="G16" s="84"/>
      <c r="H16" s="100"/>
      <c r="I16" s="20">
        <f>АВГ.24!I16+F16-E16</f>
        <v>-700</v>
      </c>
    </row>
    <row r="17" spans="1:9" x14ac:dyDescent="0.25">
      <c r="A17" s="22"/>
      <c r="B17" s="86">
        <v>12</v>
      </c>
      <c r="C17" s="33"/>
      <c r="D17" s="86"/>
      <c r="E17" s="20">
        <v>1050</v>
      </c>
      <c r="F17" s="20"/>
      <c r="G17" s="84"/>
      <c r="H17" s="100"/>
      <c r="I17" s="20">
        <f>АВГ.24!I17+F17-E17</f>
        <v>-9450</v>
      </c>
    </row>
    <row r="18" spans="1:9" x14ac:dyDescent="0.25">
      <c r="A18" s="22"/>
      <c r="B18" s="86">
        <v>13</v>
      </c>
      <c r="C18" s="33"/>
      <c r="D18" s="86"/>
      <c r="E18" s="20">
        <v>1050</v>
      </c>
      <c r="F18" s="20"/>
      <c r="G18" s="84"/>
      <c r="H18" s="100"/>
      <c r="I18" s="20">
        <f>АВГ.24!I18+F18-E18</f>
        <v>-9450</v>
      </c>
    </row>
    <row r="19" spans="1:9" x14ac:dyDescent="0.25">
      <c r="A19" s="22"/>
      <c r="B19" s="86">
        <v>14</v>
      </c>
      <c r="C19" s="33"/>
      <c r="D19" s="86"/>
      <c r="E19" s="20">
        <v>1050</v>
      </c>
      <c r="F19" s="20"/>
      <c r="G19" s="84"/>
      <c r="H19" s="100"/>
      <c r="I19" s="20">
        <f>АВГ.24!I19+F19-E19</f>
        <v>-9450</v>
      </c>
    </row>
    <row r="20" spans="1:9" x14ac:dyDescent="0.25">
      <c r="A20" s="19"/>
      <c r="B20" s="86">
        <v>15</v>
      </c>
      <c r="C20" s="33"/>
      <c r="D20" s="86"/>
      <c r="E20" s="20">
        <v>1050</v>
      </c>
      <c r="F20" s="20"/>
      <c r="G20" s="84"/>
      <c r="H20" s="100"/>
      <c r="I20" s="20">
        <f>АВГ.24!I20+F20-E20</f>
        <v>5550</v>
      </c>
    </row>
    <row r="21" spans="1:9" x14ac:dyDescent="0.25">
      <c r="A21" s="22"/>
      <c r="B21" s="86">
        <v>16</v>
      </c>
      <c r="C21" s="33"/>
      <c r="D21" s="86"/>
      <c r="E21" s="20">
        <v>1050</v>
      </c>
      <c r="F21" s="20"/>
      <c r="G21" s="84"/>
      <c r="H21" s="100"/>
      <c r="I21" s="20">
        <f>АВГ.24!I21+F21-E21</f>
        <v>5550</v>
      </c>
    </row>
    <row r="22" spans="1:9" x14ac:dyDescent="0.25">
      <c r="A22" s="22"/>
      <c r="B22" s="86">
        <v>17</v>
      </c>
      <c r="C22" s="33"/>
      <c r="D22" s="86"/>
      <c r="E22" s="20">
        <v>1050</v>
      </c>
      <c r="F22" s="20"/>
      <c r="G22" s="84"/>
      <c r="H22" s="100"/>
      <c r="I22" s="20">
        <f>АВГ.24!I22+F22-E22</f>
        <v>-9450</v>
      </c>
    </row>
    <row r="23" spans="1:9" x14ac:dyDescent="0.25">
      <c r="A23" s="22"/>
      <c r="B23" s="86">
        <v>18</v>
      </c>
      <c r="C23" s="33"/>
      <c r="D23" s="86"/>
      <c r="E23" s="20">
        <v>1050</v>
      </c>
      <c r="F23" s="20"/>
      <c r="G23" s="84"/>
      <c r="H23" s="100"/>
      <c r="I23" s="20">
        <f>АВГ.24!I23+F23-E23</f>
        <v>-6300</v>
      </c>
    </row>
    <row r="24" spans="1:9" x14ac:dyDescent="0.25">
      <c r="A24" s="22"/>
      <c r="B24" s="86">
        <v>19</v>
      </c>
      <c r="C24" s="33"/>
      <c r="D24" s="86"/>
      <c r="E24" s="20">
        <v>1050</v>
      </c>
      <c r="F24" s="20"/>
      <c r="G24" s="84"/>
      <c r="H24" s="100"/>
      <c r="I24" s="20">
        <f>АВГ.24!I24+F24-E24</f>
        <v>-9450</v>
      </c>
    </row>
    <row r="25" spans="1:9" x14ac:dyDescent="0.25">
      <c r="A25" s="19"/>
      <c r="B25" s="86">
        <v>20</v>
      </c>
      <c r="C25" s="33"/>
      <c r="D25" s="86"/>
      <c r="E25" s="20">
        <v>1050</v>
      </c>
      <c r="F25" s="20"/>
      <c r="G25" s="84"/>
      <c r="H25" s="100"/>
      <c r="I25" s="20">
        <f>АВГ.24!I25+F25-E25</f>
        <v>-9450</v>
      </c>
    </row>
    <row r="26" spans="1:9" x14ac:dyDescent="0.25">
      <c r="A26" s="22"/>
      <c r="B26" s="86">
        <v>21</v>
      </c>
      <c r="C26" s="33"/>
      <c r="D26" s="86"/>
      <c r="E26" s="20">
        <v>1050</v>
      </c>
      <c r="F26" s="20"/>
      <c r="G26" s="84"/>
      <c r="H26" s="100"/>
      <c r="I26" s="20">
        <f>АВГ.24!I26+F26-E26</f>
        <v>-9450</v>
      </c>
    </row>
    <row r="27" spans="1:9" x14ac:dyDescent="0.25">
      <c r="A27" s="22"/>
      <c r="B27" s="86">
        <v>22</v>
      </c>
      <c r="C27" s="33"/>
      <c r="D27" s="86"/>
      <c r="E27" s="20">
        <v>1050</v>
      </c>
      <c r="F27" s="20"/>
      <c r="G27" s="84"/>
      <c r="H27" s="100"/>
      <c r="I27" s="20">
        <f>АВГ.24!I27+F27-E27</f>
        <v>-9450</v>
      </c>
    </row>
    <row r="28" spans="1:9" x14ac:dyDescent="0.25">
      <c r="A28" s="22"/>
      <c r="B28" s="86">
        <v>23</v>
      </c>
      <c r="C28" s="33"/>
      <c r="D28" s="86"/>
      <c r="E28" s="20">
        <v>1050</v>
      </c>
      <c r="F28" s="20"/>
      <c r="G28" s="84"/>
      <c r="H28" s="100"/>
      <c r="I28" s="20">
        <f>АВГ.24!I28+F28-E28</f>
        <v>-9450</v>
      </c>
    </row>
    <row r="29" spans="1:9" x14ac:dyDescent="0.25">
      <c r="A29" s="22"/>
      <c r="B29" s="86">
        <v>24</v>
      </c>
      <c r="C29" s="33"/>
      <c r="D29" s="86"/>
      <c r="E29" s="20">
        <v>1050</v>
      </c>
      <c r="F29" s="20"/>
      <c r="G29" s="84"/>
      <c r="H29" s="100"/>
      <c r="I29" s="20">
        <f>АВГ.24!I29+F29-E29</f>
        <v>550</v>
      </c>
    </row>
    <row r="30" spans="1:9" x14ac:dyDescent="0.25">
      <c r="A30" s="19"/>
      <c r="B30" s="86">
        <v>25</v>
      </c>
      <c r="C30" s="33"/>
      <c r="D30" s="86"/>
      <c r="E30" s="20">
        <v>1050</v>
      </c>
      <c r="F30" s="20"/>
      <c r="G30" s="84"/>
      <c r="H30" s="100"/>
      <c r="I30" s="20">
        <f>АВГ.24!I30+F30-E30</f>
        <v>-3450</v>
      </c>
    </row>
    <row r="31" spans="1:9" x14ac:dyDescent="0.25">
      <c r="A31" s="19"/>
      <c r="B31" s="86">
        <v>26</v>
      </c>
      <c r="C31" s="33"/>
      <c r="D31" s="86"/>
      <c r="E31" s="20">
        <v>1050</v>
      </c>
      <c r="F31" s="20"/>
      <c r="G31" s="84"/>
      <c r="H31" s="100"/>
      <c r="I31" s="20">
        <f>АВГ.24!I31+F31-E31</f>
        <v>3150</v>
      </c>
    </row>
    <row r="32" spans="1:9" x14ac:dyDescent="0.25">
      <c r="A32" s="22"/>
      <c r="B32" s="86">
        <v>27</v>
      </c>
      <c r="C32" s="33"/>
      <c r="D32" s="86"/>
      <c r="E32" s="20">
        <v>1050</v>
      </c>
      <c r="F32" s="20"/>
      <c r="G32" s="84"/>
      <c r="H32" s="100"/>
      <c r="I32" s="20">
        <f>АВГ.24!I32+F32-E32</f>
        <v>4200</v>
      </c>
    </row>
    <row r="33" spans="1:9" x14ac:dyDescent="0.25">
      <c r="A33" s="22"/>
      <c r="B33" s="86">
        <v>28</v>
      </c>
      <c r="C33" s="33"/>
      <c r="D33" s="86"/>
      <c r="E33" s="20">
        <v>1050</v>
      </c>
      <c r="F33" s="20"/>
      <c r="G33" s="84"/>
      <c r="H33" s="100"/>
      <c r="I33" s="20">
        <f>АВГ.24!I33+F33-E33</f>
        <v>3550</v>
      </c>
    </row>
    <row r="34" spans="1:9" x14ac:dyDescent="0.25">
      <c r="A34" s="22"/>
      <c r="B34" s="86">
        <v>29</v>
      </c>
      <c r="C34" s="33"/>
      <c r="D34" s="86"/>
      <c r="E34" s="20">
        <v>1050</v>
      </c>
      <c r="F34" s="20"/>
      <c r="G34" s="84"/>
      <c r="H34" s="100"/>
      <c r="I34" s="20">
        <f>АВГ.24!I34+F34-E34</f>
        <v>-9450</v>
      </c>
    </row>
    <row r="35" spans="1:9" x14ac:dyDescent="0.25">
      <c r="A35" s="22"/>
      <c r="B35" s="86">
        <v>30</v>
      </c>
      <c r="C35" s="33"/>
      <c r="D35" s="86"/>
      <c r="E35" s="20">
        <v>1050</v>
      </c>
      <c r="F35" s="20"/>
      <c r="G35" s="84"/>
      <c r="H35" s="100"/>
      <c r="I35" s="20">
        <f>АВГ.24!I35+F35-E35</f>
        <v>1990</v>
      </c>
    </row>
    <row r="36" spans="1:9" x14ac:dyDescent="0.25">
      <c r="A36" s="22"/>
      <c r="B36" s="86">
        <v>31</v>
      </c>
      <c r="C36" s="33"/>
      <c r="D36" s="86"/>
      <c r="E36" s="20">
        <v>1050</v>
      </c>
      <c r="F36" s="20"/>
      <c r="G36" s="84"/>
      <c r="H36" s="100"/>
      <c r="I36" s="20">
        <f>АВГ.24!I36+F36-E36</f>
        <v>-9450</v>
      </c>
    </row>
    <row r="37" spans="1:9" x14ac:dyDescent="0.25">
      <c r="A37" s="23"/>
      <c r="B37" s="86">
        <v>32</v>
      </c>
      <c r="C37" s="33"/>
      <c r="D37" s="86"/>
      <c r="E37" s="20">
        <v>1050</v>
      </c>
      <c r="F37" s="20">
        <v>5000</v>
      </c>
      <c r="G37" s="84" t="s">
        <v>586</v>
      </c>
      <c r="H37" s="100">
        <v>45551</v>
      </c>
      <c r="I37" s="20">
        <f>АВГ.24!I37+F37-E37</f>
        <v>2650</v>
      </c>
    </row>
    <row r="38" spans="1:9" x14ac:dyDescent="0.25">
      <c r="A38" s="23"/>
      <c r="B38" s="86">
        <v>33</v>
      </c>
      <c r="C38" s="33"/>
      <c r="D38" s="86"/>
      <c r="E38" s="20">
        <v>1050</v>
      </c>
      <c r="F38" s="20">
        <v>1050</v>
      </c>
      <c r="G38" s="84" t="s">
        <v>592</v>
      </c>
      <c r="H38" s="100">
        <v>45554</v>
      </c>
      <c r="I38" s="20">
        <f>АВГ.24!I38+F38-E38</f>
        <v>-1050</v>
      </c>
    </row>
    <row r="39" spans="1:9" x14ac:dyDescent="0.25">
      <c r="A39" s="23"/>
      <c r="B39" s="86">
        <v>34</v>
      </c>
      <c r="C39" s="33"/>
      <c r="D39" s="86"/>
      <c r="E39" s="20">
        <v>1050</v>
      </c>
      <c r="F39" s="20"/>
      <c r="G39" s="84"/>
      <c r="H39" s="100"/>
      <c r="I39" s="20">
        <f>АВГ.24!I39+F39-E39</f>
        <v>-2100</v>
      </c>
    </row>
    <row r="40" spans="1:9" x14ac:dyDescent="0.25">
      <c r="A40" s="23"/>
      <c r="B40" s="86">
        <v>35</v>
      </c>
      <c r="C40" s="33"/>
      <c r="D40" s="86"/>
      <c r="E40" s="20">
        <v>1050</v>
      </c>
      <c r="F40" s="20"/>
      <c r="G40" s="84"/>
      <c r="H40" s="100"/>
      <c r="I40" s="20">
        <f>АВГ.24!I40+F40-E40</f>
        <v>-1660</v>
      </c>
    </row>
    <row r="41" spans="1:9" x14ac:dyDescent="0.25">
      <c r="A41" s="23"/>
      <c r="B41" s="86">
        <v>36</v>
      </c>
      <c r="C41" s="33"/>
      <c r="D41" s="86"/>
      <c r="E41" s="20">
        <v>1050</v>
      </c>
      <c r="F41" s="20"/>
      <c r="G41" s="84"/>
      <c r="H41" s="100"/>
      <c r="I41" s="20">
        <f>АВГ.24!I41+F41-E41</f>
        <v>4640</v>
      </c>
    </row>
    <row r="42" spans="1:9" x14ac:dyDescent="0.25">
      <c r="A42" s="23"/>
      <c r="B42" s="86">
        <v>37</v>
      </c>
      <c r="C42" s="33"/>
      <c r="D42" s="86"/>
      <c r="E42" s="20">
        <v>1050</v>
      </c>
      <c r="F42" s="20"/>
      <c r="G42" s="84"/>
      <c r="H42" s="100"/>
      <c r="I42" s="20">
        <f>АВГ.24!I42+F42-E42</f>
        <v>-9450</v>
      </c>
    </row>
    <row r="43" spans="1:9" x14ac:dyDescent="0.25">
      <c r="A43" s="23"/>
      <c r="B43" s="86">
        <v>38</v>
      </c>
      <c r="C43" s="33"/>
      <c r="D43" s="86"/>
      <c r="E43" s="20">
        <v>2100</v>
      </c>
      <c r="F43" s="20">
        <v>1050</v>
      </c>
      <c r="G43" s="84" t="s">
        <v>597</v>
      </c>
      <c r="H43" s="100">
        <v>45562</v>
      </c>
      <c r="I43" s="20">
        <f>АВГ.24!I43+F43-E43</f>
        <v>-7260</v>
      </c>
    </row>
    <row r="44" spans="1:9" x14ac:dyDescent="0.25">
      <c r="A44" s="23"/>
      <c r="B44" s="86">
        <v>39</v>
      </c>
      <c r="C44" s="33"/>
      <c r="D44" s="86"/>
      <c r="E44" s="20"/>
      <c r="F44" s="20"/>
      <c r="G44" s="84"/>
      <c r="H44" s="100"/>
      <c r="I44" s="20">
        <f>АВГ.24!I44+F44-E44</f>
        <v>0</v>
      </c>
    </row>
    <row r="45" spans="1:9" x14ac:dyDescent="0.25">
      <c r="A45" s="23"/>
      <c r="B45" s="86">
        <v>40</v>
      </c>
      <c r="C45" s="81"/>
      <c r="D45" s="86"/>
      <c r="E45" s="20">
        <v>1050</v>
      </c>
      <c r="F45" s="20">
        <v>1100</v>
      </c>
      <c r="G45" s="84" t="s">
        <v>198</v>
      </c>
      <c r="H45" s="100">
        <v>45554</v>
      </c>
      <c r="I45" s="20">
        <f>АВГ.24!I45+F45-E45</f>
        <v>1090</v>
      </c>
    </row>
    <row r="46" spans="1:9" x14ac:dyDescent="0.25">
      <c r="A46" s="23"/>
      <c r="B46" s="86">
        <v>41</v>
      </c>
      <c r="C46" s="33"/>
      <c r="D46" s="86"/>
      <c r="E46" s="20">
        <v>1050</v>
      </c>
      <c r="F46" s="20"/>
      <c r="G46" s="84"/>
      <c r="H46" s="100"/>
      <c r="I46" s="20">
        <f>АВГ.24!I46+F46-E46</f>
        <v>-9450</v>
      </c>
    </row>
    <row r="47" spans="1:9" x14ac:dyDescent="0.25">
      <c r="A47" s="23"/>
      <c r="B47" s="86">
        <v>42</v>
      </c>
      <c r="C47" s="33"/>
      <c r="D47" s="86"/>
      <c r="E47" s="20">
        <v>1050</v>
      </c>
      <c r="F47" s="20"/>
      <c r="G47" s="84"/>
      <c r="H47" s="100"/>
      <c r="I47" s="20">
        <f>АВГ.24!I47+F47-E47</f>
        <v>-9450</v>
      </c>
    </row>
    <row r="48" spans="1:9" x14ac:dyDescent="0.25">
      <c r="A48" s="22"/>
      <c r="B48" s="86">
        <v>43</v>
      </c>
      <c r="C48" s="33"/>
      <c r="D48" s="86"/>
      <c r="E48" s="20">
        <v>1050</v>
      </c>
      <c r="F48" s="20"/>
      <c r="G48" s="84"/>
      <c r="H48" s="100"/>
      <c r="I48" s="20">
        <f>АВГ.24!I48+F48-E48</f>
        <v>-6630</v>
      </c>
    </row>
    <row r="49" spans="1:9" x14ac:dyDescent="0.25">
      <c r="A49" s="22"/>
      <c r="B49" s="86">
        <v>44</v>
      </c>
      <c r="C49" s="33"/>
      <c r="D49" s="86"/>
      <c r="E49" s="20">
        <v>1050</v>
      </c>
      <c r="F49" s="20"/>
      <c r="G49" s="84"/>
      <c r="H49" s="100"/>
      <c r="I49" s="20">
        <f>АВГ.24!I49+F49-E49</f>
        <v>-9450</v>
      </c>
    </row>
    <row r="50" spans="1:9" x14ac:dyDescent="0.25">
      <c r="A50" s="22"/>
      <c r="B50" s="86">
        <v>45</v>
      </c>
      <c r="C50" s="33"/>
      <c r="D50" s="86"/>
      <c r="E50" s="20">
        <v>1050</v>
      </c>
      <c r="F50" s="20">
        <v>1100</v>
      </c>
      <c r="G50" s="84" t="s">
        <v>562</v>
      </c>
      <c r="H50" s="100">
        <v>45540</v>
      </c>
      <c r="I50" s="20">
        <f>АВГ.24!I50+F50-E50</f>
        <v>6040</v>
      </c>
    </row>
    <row r="51" spans="1:9" x14ac:dyDescent="0.25">
      <c r="A51" s="22"/>
      <c r="B51" s="86">
        <v>46</v>
      </c>
      <c r="C51" s="33"/>
      <c r="D51" s="86"/>
      <c r="E51" s="20">
        <v>1050</v>
      </c>
      <c r="F51" s="20"/>
      <c r="G51" s="84"/>
      <c r="H51" s="100"/>
      <c r="I51" s="20">
        <f>АВГ.24!I51+F51-E51</f>
        <v>-9450</v>
      </c>
    </row>
    <row r="52" spans="1:9" x14ac:dyDescent="0.25">
      <c r="A52" s="22"/>
      <c r="B52" s="86">
        <v>47</v>
      </c>
      <c r="C52" s="33"/>
      <c r="D52" s="86"/>
      <c r="E52" s="20">
        <v>1050</v>
      </c>
      <c r="F52" s="20"/>
      <c r="G52" s="84"/>
      <c r="H52" s="100"/>
      <c r="I52" s="20">
        <f>АВГ.24!I52+F52-E52</f>
        <v>-3450</v>
      </c>
    </row>
    <row r="53" spans="1:9" x14ac:dyDescent="0.25">
      <c r="A53" s="22"/>
      <c r="B53" s="86">
        <v>48</v>
      </c>
      <c r="C53" s="33"/>
      <c r="D53" s="86"/>
      <c r="E53" s="20">
        <v>1050</v>
      </c>
      <c r="F53" s="20">
        <v>1050</v>
      </c>
      <c r="G53" s="84" t="s">
        <v>568</v>
      </c>
      <c r="H53" s="100">
        <v>45544</v>
      </c>
      <c r="I53" s="20">
        <f>АВГ.24!I53+F53-E53</f>
        <v>0</v>
      </c>
    </row>
    <row r="54" spans="1:9" x14ac:dyDescent="0.25">
      <c r="A54" s="22"/>
      <c r="B54" s="86">
        <v>49</v>
      </c>
      <c r="C54" s="33"/>
      <c r="D54" s="86"/>
      <c r="E54" s="20">
        <v>1050</v>
      </c>
      <c r="F54" s="20"/>
      <c r="G54" s="84"/>
      <c r="H54" s="100"/>
      <c r="I54" s="20">
        <f>АВГ.24!I54+F54-E54</f>
        <v>190</v>
      </c>
    </row>
    <row r="55" spans="1:9" x14ac:dyDescent="0.25">
      <c r="A55" s="22"/>
      <c r="B55" s="86">
        <v>50</v>
      </c>
      <c r="C55" s="33"/>
      <c r="D55" s="86"/>
      <c r="E55" s="20">
        <v>1050</v>
      </c>
      <c r="F55" s="20"/>
      <c r="G55" s="84"/>
      <c r="H55" s="100"/>
      <c r="I55" s="20">
        <f>АВГ.24!I55+F55-E55</f>
        <v>-9450</v>
      </c>
    </row>
    <row r="56" spans="1:9" x14ac:dyDescent="0.25">
      <c r="A56" s="22"/>
      <c r="B56" s="86">
        <v>51</v>
      </c>
      <c r="C56" s="101"/>
      <c r="D56" s="86"/>
      <c r="E56" s="20"/>
      <c r="F56" s="20"/>
      <c r="G56" s="84"/>
      <c r="H56" s="100"/>
      <c r="I56" s="20">
        <f>АВГ.24!I56+F56-E56</f>
        <v>0</v>
      </c>
    </row>
    <row r="57" spans="1:9" x14ac:dyDescent="0.25">
      <c r="A57" s="22"/>
      <c r="B57" s="86">
        <v>52</v>
      </c>
      <c r="C57" s="101"/>
      <c r="D57" s="86"/>
      <c r="E57" s="20">
        <v>1050</v>
      </c>
      <c r="F57" s="20"/>
      <c r="G57" s="84"/>
      <c r="H57" s="100"/>
      <c r="I57" s="20">
        <f>АВГ.24!I57+F57-E57</f>
        <v>3150</v>
      </c>
    </row>
    <row r="58" spans="1:9" x14ac:dyDescent="0.25">
      <c r="A58" s="23"/>
      <c r="B58" s="86">
        <v>53</v>
      </c>
      <c r="C58" s="33"/>
      <c r="D58" s="86"/>
      <c r="E58" s="20">
        <v>1050</v>
      </c>
      <c r="F58" s="20"/>
      <c r="G58" s="84"/>
      <c r="H58" s="100"/>
      <c r="I58" s="20">
        <f>АВГ.24!I58+F58-E58</f>
        <v>2440</v>
      </c>
    </row>
    <row r="59" spans="1:9" x14ac:dyDescent="0.25">
      <c r="A59" s="19"/>
      <c r="B59" s="86">
        <v>54</v>
      </c>
      <c r="C59" s="33"/>
      <c r="D59" s="86"/>
      <c r="E59" s="20">
        <v>1050</v>
      </c>
      <c r="F59" s="20"/>
      <c r="G59" s="84"/>
      <c r="H59" s="100"/>
      <c r="I59" s="20">
        <f>АВГ.24!I59+F59-E59</f>
        <v>-1650</v>
      </c>
    </row>
    <row r="60" spans="1:9" x14ac:dyDescent="0.25">
      <c r="A60" s="19"/>
      <c r="B60" s="86">
        <v>55</v>
      </c>
      <c r="C60" s="33"/>
      <c r="D60" s="86"/>
      <c r="E60" s="20">
        <v>1050</v>
      </c>
      <c r="F60" s="20">
        <v>940</v>
      </c>
      <c r="G60" s="84" t="s">
        <v>588</v>
      </c>
      <c r="H60" s="100">
        <v>45552</v>
      </c>
      <c r="I60" s="20">
        <f>АВГ.24!I60+F60-E60</f>
        <v>-990</v>
      </c>
    </row>
    <row r="61" spans="1:9" x14ac:dyDescent="0.25">
      <c r="A61" s="19"/>
      <c r="B61" s="86">
        <v>56</v>
      </c>
      <c r="C61" s="33"/>
      <c r="D61" s="86"/>
      <c r="E61" s="20">
        <v>1050</v>
      </c>
      <c r="F61" s="20">
        <v>3000</v>
      </c>
      <c r="G61" s="84" t="s">
        <v>585</v>
      </c>
      <c r="H61" s="100">
        <v>45551</v>
      </c>
      <c r="I61" s="20">
        <f>АВГ.24!I61+F61-E61</f>
        <v>3550</v>
      </c>
    </row>
    <row r="62" spans="1:9" x14ac:dyDescent="0.25">
      <c r="A62" s="19"/>
      <c r="B62" s="86">
        <v>57</v>
      </c>
      <c r="C62" s="33"/>
      <c r="D62" s="86"/>
      <c r="E62" s="20">
        <v>1050</v>
      </c>
      <c r="F62" s="20"/>
      <c r="G62" s="84"/>
      <c r="H62" s="100"/>
      <c r="I62" s="20">
        <f>АВГ.24!I62+F62-E62</f>
        <v>-9450</v>
      </c>
    </row>
    <row r="63" spans="1:9" x14ac:dyDescent="0.25">
      <c r="A63" s="23"/>
      <c r="B63" s="86">
        <v>58</v>
      </c>
      <c r="C63" s="33"/>
      <c r="D63" s="86"/>
      <c r="E63" s="20">
        <v>1050</v>
      </c>
      <c r="F63" s="20"/>
      <c r="G63" s="84"/>
      <c r="H63" s="100"/>
      <c r="I63" s="20">
        <f>АВГ.24!I63+F63-E63</f>
        <v>3150</v>
      </c>
    </row>
    <row r="64" spans="1:9" x14ac:dyDescent="0.25">
      <c r="A64" s="23"/>
      <c r="B64" s="86">
        <v>59</v>
      </c>
      <c r="C64" s="33"/>
      <c r="D64" s="86"/>
      <c r="E64" s="20">
        <v>2100</v>
      </c>
      <c r="F64" s="20"/>
      <c r="G64" s="84"/>
      <c r="H64" s="100"/>
      <c r="I64" s="20">
        <f>АВГ.24!I64+F64-E64</f>
        <v>-880</v>
      </c>
    </row>
    <row r="65" spans="1:9" x14ac:dyDescent="0.25">
      <c r="A65" s="23"/>
      <c r="B65" s="86">
        <v>60</v>
      </c>
      <c r="C65" s="33"/>
      <c r="D65" s="86"/>
      <c r="E65" s="20"/>
      <c r="F65" s="20"/>
      <c r="G65" s="84"/>
      <c r="H65" s="100"/>
      <c r="I65" s="20">
        <f>АВГ.24!I65+F65-E65</f>
        <v>0</v>
      </c>
    </row>
    <row r="66" spans="1:9" x14ac:dyDescent="0.25">
      <c r="A66" s="23"/>
      <c r="B66" s="86">
        <v>61</v>
      </c>
      <c r="C66" s="33"/>
      <c r="D66" s="86"/>
      <c r="E66" s="20">
        <v>1050</v>
      </c>
      <c r="F66" s="20"/>
      <c r="G66" s="84"/>
      <c r="H66" s="100"/>
      <c r="I66" s="20">
        <f>АВГ.24!I66+F66-E66</f>
        <v>0</v>
      </c>
    </row>
    <row r="67" spans="1:9" x14ac:dyDescent="0.25">
      <c r="A67" s="23"/>
      <c r="B67" s="86">
        <v>62</v>
      </c>
      <c r="C67" s="33"/>
      <c r="D67" s="86"/>
      <c r="E67" s="20">
        <v>1050</v>
      </c>
      <c r="F67" s="20">
        <v>2080</v>
      </c>
      <c r="G67" s="84" t="s">
        <v>590</v>
      </c>
      <c r="H67" s="100" t="s">
        <v>591</v>
      </c>
      <c r="I67" s="20">
        <f>АВГ.24!I67+F67-E67</f>
        <v>1970</v>
      </c>
    </row>
    <row r="68" spans="1:9" x14ac:dyDescent="0.25">
      <c r="A68" s="23"/>
      <c r="B68" s="86">
        <v>63</v>
      </c>
      <c r="C68" s="33"/>
      <c r="D68" s="86"/>
      <c r="E68" s="20">
        <v>1050</v>
      </c>
      <c r="F68" s="20"/>
      <c r="G68" s="84"/>
      <c r="H68" s="100"/>
      <c r="I68" s="20">
        <f>АВГ.24!I68+F68-E68</f>
        <v>-6300</v>
      </c>
    </row>
    <row r="69" spans="1:9" x14ac:dyDescent="0.25">
      <c r="A69" s="23"/>
      <c r="B69" s="86">
        <v>64</v>
      </c>
      <c r="C69" s="33"/>
      <c r="D69" s="86"/>
      <c r="E69" s="20"/>
      <c r="F69" s="20"/>
      <c r="G69" s="84"/>
      <c r="H69" s="100"/>
      <c r="I69" s="20">
        <f>АВГ.24!I69+F69-E69</f>
        <v>0</v>
      </c>
    </row>
    <row r="70" spans="1:9" x14ac:dyDescent="0.25">
      <c r="A70" s="23"/>
      <c r="B70" s="86">
        <v>65</v>
      </c>
      <c r="C70" s="33"/>
      <c r="D70" s="86"/>
      <c r="E70" s="20">
        <v>1050</v>
      </c>
      <c r="F70" s="20"/>
      <c r="G70" s="84"/>
      <c r="H70" s="100"/>
      <c r="I70" s="20">
        <f>АВГ.24!I70+F70-E70</f>
        <v>-4450</v>
      </c>
    </row>
    <row r="71" spans="1:9" x14ac:dyDescent="0.25">
      <c r="A71" s="23"/>
      <c r="B71" s="86">
        <v>66</v>
      </c>
      <c r="C71" s="33"/>
      <c r="D71" s="86"/>
      <c r="E71" s="20">
        <v>1050</v>
      </c>
      <c r="F71" s="20"/>
      <c r="G71" s="84"/>
      <c r="H71" s="100"/>
      <c r="I71" s="20">
        <f>АВГ.24!I71+F71-E71</f>
        <v>50</v>
      </c>
    </row>
    <row r="72" spans="1:9" x14ac:dyDescent="0.25">
      <c r="A72" s="19"/>
      <c r="B72" s="86">
        <v>67</v>
      </c>
      <c r="C72" s="33"/>
      <c r="D72" s="86"/>
      <c r="E72" s="20">
        <v>1050</v>
      </c>
      <c r="F72" s="20"/>
      <c r="G72" s="84"/>
      <c r="H72" s="100"/>
      <c r="I72" s="20">
        <f>АВГ.24!I72+F72-E72</f>
        <v>-9450</v>
      </c>
    </row>
    <row r="73" spans="1:9" x14ac:dyDescent="0.25">
      <c r="A73" s="22"/>
      <c r="B73" s="86">
        <v>68</v>
      </c>
      <c r="C73" s="33"/>
      <c r="D73" s="86"/>
      <c r="E73" s="20">
        <v>1050</v>
      </c>
      <c r="F73" s="20">
        <v>1050</v>
      </c>
      <c r="G73" s="84" t="s">
        <v>556</v>
      </c>
      <c r="H73" s="100">
        <v>45537</v>
      </c>
      <c r="I73" s="20">
        <f>АВГ.24!I73+F73-E73</f>
        <v>0</v>
      </c>
    </row>
    <row r="74" spans="1:9" x14ac:dyDescent="0.25">
      <c r="A74" s="19"/>
      <c r="B74" s="86">
        <v>69</v>
      </c>
      <c r="C74" s="33"/>
      <c r="D74" s="86"/>
      <c r="E74" s="20">
        <v>1050</v>
      </c>
      <c r="F74" s="20"/>
      <c r="G74" s="84"/>
      <c r="H74" s="100"/>
      <c r="I74" s="20">
        <f>АВГ.24!I74+F74-E74</f>
        <v>-9450</v>
      </c>
    </row>
    <row r="75" spans="1:9" x14ac:dyDescent="0.25">
      <c r="A75" s="19"/>
      <c r="B75" s="86">
        <v>70</v>
      </c>
      <c r="C75" s="33"/>
      <c r="D75" s="86"/>
      <c r="E75" s="20">
        <v>1050</v>
      </c>
      <c r="F75" s="20"/>
      <c r="G75" s="84"/>
      <c r="H75" s="100"/>
      <c r="I75" s="20">
        <f>АВГ.24!I75+F75-E75</f>
        <v>46050</v>
      </c>
    </row>
    <row r="76" spans="1:9" x14ac:dyDescent="0.25">
      <c r="A76" s="19"/>
      <c r="B76" s="86">
        <v>71</v>
      </c>
      <c r="C76" s="33"/>
      <c r="D76" s="86"/>
      <c r="E76" s="20">
        <v>1050</v>
      </c>
      <c r="F76" s="20">
        <v>1000</v>
      </c>
      <c r="G76" s="84" t="s">
        <v>582</v>
      </c>
      <c r="H76" s="100">
        <v>45547</v>
      </c>
      <c r="I76" s="20">
        <f>АВГ.24!I76+F76-E76</f>
        <v>-1900</v>
      </c>
    </row>
    <row r="77" spans="1:9" x14ac:dyDescent="0.25">
      <c r="A77" s="19"/>
      <c r="B77" s="86">
        <v>72</v>
      </c>
      <c r="C77" s="33"/>
      <c r="D77" s="86"/>
      <c r="E77" s="20">
        <v>1050</v>
      </c>
      <c r="F77" s="20">
        <v>1050</v>
      </c>
      <c r="G77" s="84" t="s">
        <v>561</v>
      </c>
      <c r="H77" s="100">
        <v>45540</v>
      </c>
      <c r="I77" s="20">
        <f>АВГ.24!I77+F77-E77</f>
        <v>1100</v>
      </c>
    </row>
    <row r="78" spans="1:9" x14ac:dyDescent="0.25">
      <c r="A78" s="22"/>
      <c r="B78" s="86">
        <v>73</v>
      </c>
      <c r="C78" s="33"/>
      <c r="D78" s="86"/>
      <c r="E78" s="20">
        <v>1050</v>
      </c>
      <c r="F78" s="20"/>
      <c r="G78" s="84"/>
      <c r="H78" s="100"/>
      <c r="I78" s="20">
        <f>АВГ.24!I78+F78-E78</f>
        <v>2590</v>
      </c>
    </row>
    <row r="79" spans="1:9" x14ac:dyDescent="0.25">
      <c r="A79" s="23"/>
      <c r="B79" s="86">
        <v>74</v>
      </c>
      <c r="C79" s="13"/>
      <c r="D79" s="86"/>
      <c r="E79" s="20">
        <v>1050</v>
      </c>
      <c r="F79" s="20">
        <v>4200</v>
      </c>
      <c r="G79" s="84" t="s">
        <v>565</v>
      </c>
      <c r="H79" s="100">
        <v>45541</v>
      </c>
      <c r="I79" s="20">
        <f>АВГ.24!I79+F79-E79</f>
        <v>4210</v>
      </c>
    </row>
    <row r="80" spans="1:9" x14ac:dyDescent="0.25">
      <c r="A80" s="23"/>
      <c r="B80" s="86">
        <v>75</v>
      </c>
      <c r="C80" s="33"/>
      <c r="D80" s="86"/>
      <c r="E80" s="20">
        <v>1050</v>
      </c>
      <c r="F80" s="20"/>
      <c r="G80" s="84"/>
      <c r="H80" s="100"/>
      <c r="I80" s="20">
        <f>АВГ.24!I80+F80-E80</f>
        <v>-3810</v>
      </c>
    </row>
    <row r="81" spans="1:9" x14ac:dyDescent="0.25">
      <c r="A81" s="23"/>
      <c r="B81" s="86">
        <v>76</v>
      </c>
      <c r="C81" s="33"/>
      <c r="D81" s="86"/>
      <c r="E81" s="20">
        <v>1050</v>
      </c>
      <c r="F81" s="20"/>
      <c r="G81" s="84"/>
      <c r="H81" s="100"/>
      <c r="I81" s="20">
        <f>АВГ.24!I81+F81-E81</f>
        <v>-9450</v>
      </c>
    </row>
    <row r="82" spans="1:9" x14ac:dyDescent="0.25">
      <c r="A82" s="19"/>
      <c r="B82" s="86">
        <v>77</v>
      </c>
      <c r="C82" s="33"/>
      <c r="D82" s="86"/>
      <c r="E82" s="20">
        <v>1050</v>
      </c>
      <c r="F82" s="20"/>
      <c r="G82" s="84"/>
      <c r="H82" s="100"/>
      <c r="I82" s="20">
        <f>АВГ.24!I82+F82-E82</f>
        <v>5550</v>
      </c>
    </row>
    <row r="83" spans="1:9" x14ac:dyDescent="0.25">
      <c r="A83" s="23"/>
      <c r="B83" s="86">
        <v>78</v>
      </c>
      <c r="C83" s="33"/>
      <c r="D83" s="86"/>
      <c r="E83" s="20">
        <v>1050</v>
      </c>
      <c r="F83" s="20"/>
      <c r="G83" s="84"/>
      <c r="H83" s="100"/>
      <c r="I83" s="20">
        <f>АВГ.24!I83+F83-E83</f>
        <v>-9450</v>
      </c>
    </row>
    <row r="84" spans="1:9" x14ac:dyDescent="0.25">
      <c r="A84" s="23"/>
      <c r="B84" s="86">
        <v>79</v>
      </c>
      <c r="C84" s="33"/>
      <c r="D84" s="86"/>
      <c r="E84" s="20">
        <v>1050</v>
      </c>
      <c r="F84" s="20"/>
      <c r="G84" s="84"/>
      <c r="H84" s="100"/>
      <c r="I84" s="20">
        <f>АВГ.24!I84+F84-E84</f>
        <v>14210</v>
      </c>
    </row>
    <row r="85" spans="1:9" x14ac:dyDescent="0.25">
      <c r="A85" s="23"/>
      <c r="B85" s="86">
        <v>80</v>
      </c>
      <c r="C85" s="33"/>
      <c r="D85" s="86"/>
      <c r="E85" s="20">
        <v>1050</v>
      </c>
      <c r="F85" s="20"/>
      <c r="G85" s="84"/>
      <c r="H85" s="100"/>
      <c r="I85" s="20">
        <f>АВГ.24!I85+F85-E85</f>
        <v>-9450</v>
      </c>
    </row>
    <row r="86" spans="1:9" x14ac:dyDescent="0.25">
      <c r="A86" s="23"/>
      <c r="B86" s="86">
        <v>81</v>
      </c>
      <c r="C86" s="33"/>
      <c r="D86" s="86"/>
      <c r="E86" s="20">
        <v>1050</v>
      </c>
      <c r="F86" s="20"/>
      <c r="G86" s="84"/>
      <c r="H86" s="100"/>
      <c r="I86" s="20">
        <f>АВГ.24!I86+F86-E86</f>
        <v>-990</v>
      </c>
    </row>
    <row r="87" spans="1:9" x14ac:dyDescent="0.25">
      <c r="A87" s="23"/>
      <c r="B87" s="86">
        <v>82</v>
      </c>
      <c r="C87" s="33"/>
      <c r="D87" s="86"/>
      <c r="E87" s="20">
        <v>1050</v>
      </c>
      <c r="F87" s="20">
        <v>1050</v>
      </c>
      <c r="G87" s="84" t="s">
        <v>589</v>
      </c>
      <c r="H87" s="100">
        <v>45552</v>
      </c>
      <c r="I87" s="20">
        <f>АВГ.24!I87+F87-E87</f>
        <v>930</v>
      </c>
    </row>
    <row r="88" spans="1:9" x14ac:dyDescent="0.25">
      <c r="A88" s="23"/>
      <c r="B88" s="86">
        <v>83</v>
      </c>
      <c r="C88" s="33"/>
      <c r="D88" s="86"/>
      <c r="E88" s="20">
        <v>1050</v>
      </c>
      <c r="F88" s="20">
        <v>1050</v>
      </c>
      <c r="G88" s="84" t="s">
        <v>570</v>
      </c>
      <c r="H88" s="100">
        <v>45544</v>
      </c>
      <c r="I88" s="20">
        <f>АВГ.24!I88+F88-E88</f>
        <v>-1050</v>
      </c>
    </row>
    <row r="89" spans="1:9" x14ac:dyDescent="0.25">
      <c r="A89" s="23"/>
      <c r="B89" s="86">
        <v>84</v>
      </c>
      <c r="C89" s="33"/>
      <c r="D89" s="86"/>
      <c r="E89" s="20"/>
      <c r="F89" s="20"/>
      <c r="G89" s="84"/>
      <c r="H89" s="100"/>
      <c r="I89" s="20">
        <f>АВГ.24!I89+F89-E89</f>
        <v>0</v>
      </c>
    </row>
    <row r="90" spans="1:9" x14ac:dyDescent="0.25">
      <c r="A90" s="24"/>
      <c r="B90" s="86">
        <v>85</v>
      </c>
      <c r="C90" s="33"/>
      <c r="D90" s="86"/>
      <c r="E90" s="20">
        <v>1050</v>
      </c>
      <c r="F90" s="20"/>
      <c r="G90" s="84"/>
      <c r="H90" s="100"/>
      <c r="I90" s="20">
        <f>АВГ.24!I90+F90-E90</f>
        <v>-9450</v>
      </c>
    </row>
    <row r="91" spans="1:9" x14ac:dyDescent="0.25">
      <c r="A91" s="23"/>
      <c r="B91" s="86">
        <v>86</v>
      </c>
      <c r="C91" s="33"/>
      <c r="D91" s="86"/>
      <c r="E91" s="20"/>
      <c r="F91" s="20"/>
      <c r="G91" s="84"/>
      <c r="H91" s="100"/>
      <c r="I91" s="20">
        <f>АВГ.24!I91+F91-E91</f>
        <v>0</v>
      </c>
    </row>
    <row r="92" spans="1:9" x14ac:dyDescent="0.25">
      <c r="A92" s="19"/>
      <c r="B92" s="86">
        <v>87</v>
      </c>
      <c r="C92" s="33"/>
      <c r="D92" s="86"/>
      <c r="E92" s="20"/>
      <c r="F92" s="20"/>
      <c r="G92" s="84"/>
      <c r="H92" s="100"/>
      <c r="I92" s="20">
        <f>АВГ.24!I92+F92-E92</f>
        <v>0</v>
      </c>
    </row>
    <row r="93" spans="1:9" x14ac:dyDescent="0.25">
      <c r="A93" s="19"/>
      <c r="B93" s="86">
        <v>88</v>
      </c>
      <c r="C93" s="33"/>
      <c r="D93" s="86"/>
      <c r="E93" s="20">
        <v>1050</v>
      </c>
      <c r="F93" s="20"/>
      <c r="G93" s="84"/>
      <c r="H93" s="100"/>
      <c r="I93" s="20">
        <f>АВГ.24!I93+F93-E93</f>
        <v>-9450</v>
      </c>
    </row>
    <row r="94" spans="1:9" x14ac:dyDescent="0.25">
      <c r="A94" s="19"/>
      <c r="B94" s="86">
        <v>89</v>
      </c>
      <c r="C94" s="33"/>
      <c r="D94" s="86"/>
      <c r="E94" s="20">
        <v>1050</v>
      </c>
      <c r="F94" s="20"/>
      <c r="G94" s="84"/>
      <c r="H94" s="100"/>
      <c r="I94" s="20">
        <f>АВГ.24!I94+F94-E94</f>
        <v>-9450</v>
      </c>
    </row>
    <row r="95" spans="1:9" x14ac:dyDescent="0.25">
      <c r="A95" s="19"/>
      <c r="B95" s="86">
        <v>90</v>
      </c>
      <c r="C95" s="33"/>
      <c r="D95" s="86"/>
      <c r="E95" s="20">
        <v>1050</v>
      </c>
      <c r="F95" s="20"/>
      <c r="G95" s="84"/>
      <c r="H95" s="100"/>
      <c r="I95" s="20">
        <f>АВГ.24!I95+F95-E95</f>
        <v>-9450</v>
      </c>
    </row>
    <row r="96" spans="1:9" x14ac:dyDescent="0.25">
      <c r="A96" s="19"/>
      <c r="B96" s="86">
        <v>91</v>
      </c>
      <c r="C96" s="33"/>
      <c r="D96" s="86"/>
      <c r="E96" s="20">
        <v>1050</v>
      </c>
      <c r="F96" s="20">
        <v>1200</v>
      </c>
      <c r="G96" s="84" t="s">
        <v>559</v>
      </c>
      <c r="H96" s="100">
        <v>45538</v>
      </c>
      <c r="I96" s="20">
        <f>АВГ.24!I96+F96-E96</f>
        <v>-650</v>
      </c>
    </row>
    <row r="97" spans="1:9" x14ac:dyDescent="0.25">
      <c r="A97" s="19"/>
      <c r="B97" s="86">
        <v>92</v>
      </c>
      <c r="C97" s="33"/>
      <c r="D97" s="86"/>
      <c r="E97" s="20"/>
      <c r="F97" s="20"/>
      <c r="G97" s="84"/>
      <c r="H97" s="100"/>
      <c r="I97" s="20">
        <f>АВГ.24!I97+F97-E97</f>
        <v>0</v>
      </c>
    </row>
    <row r="98" spans="1:9" x14ac:dyDescent="0.25">
      <c r="A98" s="22"/>
      <c r="B98" s="86">
        <v>93</v>
      </c>
      <c r="C98" s="33"/>
      <c r="D98" s="86"/>
      <c r="E98" s="20"/>
      <c r="F98" s="20"/>
      <c r="G98" s="84"/>
      <c r="H98" s="100"/>
      <c r="I98" s="20">
        <f>АВГ.24!I98+F98-E98</f>
        <v>0</v>
      </c>
    </row>
    <row r="99" spans="1:9" x14ac:dyDescent="0.25">
      <c r="A99" s="22"/>
      <c r="B99" s="86">
        <v>94</v>
      </c>
      <c r="C99" s="33"/>
      <c r="D99" s="86"/>
      <c r="E99" s="20">
        <v>1050</v>
      </c>
      <c r="F99" s="20"/>
      <c r="G99" s="84"/>
      <c r="H99" s="100"/>
      <c r="I99" s="20">
        <f>АВГ.24!I99+F99-E99</f>
        <v>6750</v>
      </c>
    </row>
    <row r="100" spans="1:9" x14ac:dyDescent="0.25">
      <c r="A100" s="22"/>
      <c r="B100" s="86">
        <v>95</v>
      </c>
      <c r="C100" s="33"/>
      <c r="D100" s="86"/>
      <c r="E100" s="20">
        <v>1050</v>
      </c>
      <c r="F100" s="20"/>
      <c r="G100" s="84"/>
      <c r="H100" s="100"/>
      <c r="I100" s="20">
        <f>АВГ.24!I100+F100-E100</f>
        <v>-9450</v>
      </c>
    </row>
    <row r="101" spans="1:9" x14ac:dyDescent="0.25">
      <c r="A101" s="23"/>
      <c r="B101" s="86">
        <v>96</v>
      </c>
      <c r="C101" s="33"/>
      <c r="D101" s="86"/>
      <c r="E101" s="20">
        <v>1050</v>
      </c>
      <c r="F101" s="20"/>
      <c r="G101" s="84"/>
      <c r="H101" s="100"/>
      <c r="I101" s="20">
        <f>АВГ.24!I101+F101-E101</f>
        <v>-330</v>
      </c>
    </row>
    <row r="102" spans="1:9" x14ac:dyDescent="0.25">
      <c r="A102" s="23"/>
      <c r="B102" s="86">
        <v>97</v>
      </c>
      <c r="C102" s="33"/>
      <c r="D102" s="86"/>
      <c r="E102" s="20">
        <v>1050</v>
      </c>
      <c r="F102" s="20">
        <v>1050</v>
      </c>
      <c r="G102" s="84" t="s">
        <v>569</v>
      </c>
      <c r="H102" s="100">
        <v>45544</v>
      </c>
      <c r="I102" s="20">
        <f>АВГ.24!I102+F102-E102</f>
        <v>3200</v>
      </c>
    </row>
    <row r="103" spans="1:9" x14ac:dyDescent="0.25">
      <c r="A103" s="23"/>
      <c r="B103" s="86">
        <v>98</v>
      </c>
      <c r="C103" s="33"/>
      <c r="D103" s="86"/>
      <c r="E103" s="20">
        <v>1050</v>
      </c>
      <c r="F103" s="20"/>
      <c r="G103" s="84"/>
      <c r="H103" s="100"/>
      <c r="I103" s="20">
        <f>АВГ.24!I103+F103-E103</f>
        <v>-9450</v>
      </c>
    </row>
    <row r="104" spans="1:9" x14ac:dyDescent="0.25">
      <c r="A104" s="23"/>
      <c r="B104" s="86">
        <v>99</v>
      </c>
      <c r="C104" s="33"/>
      <c r="D104" s="86"/>
      <c r="E104" s="20">
        <v>1050</v>
      </c>
      <c r="F104" s="20"/>
      <c r="G104" s="84"/>
      <c r="H104" s="100"/>
      <c r="I104" s="20">
        <f>АВГ.24!I104+F104-E104</f>
        <v>-9450</v>
      </c>
    </row>
    <row r="105" spans="1:9" x14ac:dyDescent="0.25">
      <c r="A105" s="23"/>
      <c r="B105" s="86">
        <v>100</v>
      </c>
      <c r="C105" s="33"/>
      <c r="D105" s="86"/>
      <c r="E105" s="20">
        <v>1050</v>
      </c>
      <c r="F105" s="20"/>
      <c r="G105" s="84"/>
      <c r="H105" s="100"/>
      <c r="I105" s="20">
        <f>АВГ.24!I105+F105-E105</f>
        <v>-9450</v>
      </c>
    </row>
    <row r="106" spans="1:9" x14ac:dyDescent="0.25">
      <c r="A106" s="23"/>
      <c r="B106" s="86">
        <v>101</v>
      </c>
      <c r="C106" s="33"/>
      <c r="D106" s="86"/>
      <c r="E106" s="20">
        <v>1050</v>
      </c>
      <c r="F106" s="20">
        <v>1050</v>
      </c>
      <c r="G106" s="84" t="s">
        <v>573</v>
      </c>
      <c r="H106" s="100">
        <v>45545</v>
      </c>
      <c r="I106" s="20">
        <f>АВГ.24!I106+F106-E106</f>
        <v>0</v>
      </c>
    </row>
    <row r="107" spans="1:9" x14ac:dyDescent="0.25">
      <c r="A107" s="19"/>
      <c r="B107" s="86">
        <v>102</v>
      </c>
      <c r="C107" s="33"/>
      <c r="D107" s="86"/>
      <c r="E107" s="20">
        <v>1050</v>
      </c>
      <c r="F107" s="20"/>
      <c r="G107" s="84"/>
      <c r="H107" s="100"/>
      <c r="I107" s="20">
        <f>АВГ.24!I107+F107-E107</f>
        <v>-7450</v>
      </c>
    </row>
    <row r="108" spans="1:9" x14ac:dyDescent="0.25">
      <c r="A108" s="19"/>
      <c r="B108" s="86">
        <v>103</v>
      </c>
      <c r="C108" s="33"/>
      <c r="D108" s="86"/>
      <c r="E108" s="20">
        <v>1050</v>
      </c>
      <c r="F108" s="20">
        <v>3150</v>
      </c>
      <c r="G108" s="84" t="s">
        <v>584</v>
      </c>
      <c r="H108" s="100">
        <v>45550</v>
      </c>
      <c r="I108" s="20">
        <f>АВГ.24!I108+F108-E108</f>
        <v>0</v>
      </c>
    </row>
    <row r="109" spans="1:9" x14ac:dyDescent="0.25">
      <c r="A109" s="19"/>
      <c r="B109" s="86">
        <v>104</v>
      </c>
      <c r="C109" s="33"/>
      <c r="D109" s="86"/>
      <c r="E109" s="20">
        <v>1050</v>
      </c>
      <c r="F109" s="20"/>
      <c r="G109" s="84"/>
      <c r="H109" s="100"/>
      <c r="I109" s="20">
        <f>АВГ.24!I109+F109-E109</f>
        <v>-2100</v>
      </c>
    </row>
    <row r="110" spans="1:9" x14ac:dyDescent="0.25">
      <c r="A110" s="19"/>
      <c r="B110" s="86">
        <v>105</v>
      </c>
      <c r="C110" s="33"/>
      <c r="D110" s="86"/>
      <c r="E110" s="20">
        <v>1050</v>
      </c>
      <c r="F110" s="20">
        <v>1050</v>
      </c>
      <c r="G110" s="84" t="s">
        <v>572</v>
      </c>
      <c r="H110" s="100">
        <v>45544</v>
      </c>
      <c r="I110" s="20">
        <f>АВГ.24!I110+F110-E110</f>
        <v>10</v>
      </c>
    </row>
    <row r="111" spans="1:9" x14ac:dyDescent="0.25">
      <c r="A111" s="23"/>
      <c r="B111" s="86">
        <v>106</v>
      </c>
      <c r="C111" s="33"/>
      <c r="D111" s="86"/>
      <c r="E111" s="20">
        <v>1050</v>
      </c>
      <c r="F111" s="20">
        <v>1050</v>
      </c>
      <c r="G111" s="84" t="s">
        <v>567</v>
      </c>
      <c r="H111" s="100">
        <v>45544</v>
      </c>
      <c r="I111" s="20">
        <f>АВГ.24!I111+F111-E111</f>
        <v>10</v>
      </c>
    </row>
    <row r="112" spans="1:9" x14ac:dyDescent="0.25">
      <c r="A112" s="23"/>
      <c r="B112" s="86">
        <v>107</v>
      </c>
      <c r="C112" s="33"/>
      <c r="D112" s="86"/>
      <c r="E112" s="20">
        <v>1050</v>
      </c>
      <c r="F112" s="20"/>
      <c r="G112" s="84"/>
      <c r="H112" s="100"/>
      <c r="I112" s="20">
        <f>АВГ.24!I112+F112-E112</f>
        <v>-990</v>
      </c>
    </row>
    <row r="113" spans="1:9" x14ac:dyDescent="0.25">
      <c r="A113" s="23"/>
      <c r="B113" s="86">
        <v>108</v>
      </c>
      <c r="C113" s="33"/>
      <c r="D113" s="86"/>
      <c r="E113" s="20">
        <v>1050</v>
      </c>
      <c r="F113" s="20">
        <v>2100</v>
      </c>
      <c r="G113" s="84" t="s">
        <v>557</v>
      </c>
      <c r="H113" s="100">
        <v>45537</v>
      </c>
      <c r="I113" s="20">
        <f>АВГ.24!I113+F113-E113</f>
        <v>-1050</v>
      </c>
    </row>
    <row r="114" spans="1:9" x14ac:dyDescent="0.25">
      <c r="A114" s="23"/>
      <c r="B114" s="86">
        <v>109</v>
      </c>
      <c r="C114" s="33"/>
      <c r="D114" s="86"/>
      <c r="E114" s="20">
        <v>1050</v>
      </c>
      <c r="F114" s="20"/>
      <c r="G114" s="84"/>
      <c r="H114" s="100"/>
      <c r="I114" s="20">
        <f>АВГ.24!I114+F114-E114</f>
        <v>1990</v>
      </c>
    </row>
    <row r="115" spans="1:9" x14ac:dyDescent="0.25">
      <c r="A115" s="23"/>
      <c r="B115" s="86">
        <v>110</v>
      </c>
      <c r="C115" s="33"/>
      <c r="D115" s="86"/>
      <c r="E115" s="20">
        <v>1050</v>
      </c>
      <c r="F115" s="20"/>
      <c r="G115" s="84"/>
      <c r="H115" s="100"/>
      <c r="I115" s="20">
        <f>АВГ.24!I115+F115-E115</f>
        <v>1990</v>
      </c>
    </row>
    <row r="116" spans="1:9" x14ac:dyDescent="0.25">
      <c r="A116" s="23"/>
      <c r="B116" s="86">
        <v>111</v>
      </c>
      <c r="C116" s="33"/>
      <c r="D116" s="86"/>
      <c r="E116" s="20"/>
      <c r="F116" s="20"/>
      <c r="G116" s="84"/>
      <c r="H116" s="100"/>
      <c r="I116" s="20">
        <f>АВГ.24!I116+F116-E116</f>
        <v>0</v>
      </c>
    </row>
    <row r="117" spans="1:9" x14ac:dyDescent="0.25">
      <c r="A117" s="23"/>
      <c r="B117" s="86">
        <v>112</v>
      </c>
      <c r="C117" s="33"/>
      <c r="D117" s="86"/>
      <c r="E117" s="20"/>
      <c r="F117" s="20"/>
      <c r="G117" s="84"/>
      <c r="H117" s="100"/>
      <c r="I117" s="20">
        <f>АВГ.24!I117+F117-E117</f>
        <v>0</v>
      </c>
    </row>
    <row r="118" spans="1:9" x14ac:dyDescent="0.25">
      <c r="A118" s="23"/>
      <c r="B118" s="86">
        <v>113</v>
      </c>
      <c r="C118" s="33"/>
      <c r="D118" s="86"/>
      <c r="E118" s="20">
        <v>1050</v>
      </c>
      <c r="F118" s="20"/>
      <c r="G118" s="84"/>
      <c r="H118" s="100"/>
      <c r="I118" s="20">
        <f>АВГ.24!I118+F118-E118</f>
        <v>2050</v>
      </c>
    </row>
    <row r="119" spans="1:9" x14ac:dyDescent="0.25">
      <c r="A119" s="23"/>
      <c r="B119" s="86">
        <v>114</v>
      </c>
      <c r="C119" s="33"/>
      <c r="D119" s="86"/>
      <c r="E119" s="20">
        <v>1050</v>
      </c>
      <c r="F119" s="20"/>
      <c r="G119" s="84"/>
      <c r="H119" s="100"/>
      <c r="I119" s="20">
        <f>АВГ.24!I119+F119-E119</f>
        <v>-9450</v>
      </c>
    </row>
    <row r="120" spans="1:9" x14ac:dyDescent="0.25">
      <c r="A120" s="23"/>
      <c r="B120" s="86">
        <v>115</v>
      </c>
      <c r="C120" s="33"/>
      <c r="D120" s="86"/>
      <c r="E120" s="20">
        <v>1050</v>
      </c>
      <c r="F120" s="20"/>
      <c r="G120" s="84"/>
      <c r="H120" s="100"/>
      <c r="I120" s="20">
        <f>АВГ.24!I120+F120-E120</f>
        <v>-9450</v>
      </c>
    </row>
    <row r="121" spans="1:9" x14ac:dyDescent="0.25">
      <c r="A121" s="23"/>
      <c r="B121" s="86">
        <v>116</v>
      </c>
      <c r="C121" s="33"/>
      <c r="D121" s="86"/>
      <c r="E121" s="20">
        <v>1050</v>
      </c>
      <c r="F121" s="20"/>
      <c r="G121" s="84"/>
      <c r="H121" s="100"/>
      <c r="I121" s="20">
        <f>АВГ.24!I121+F121-E121</f>
        <v>-9450</v>
      </c>
    </row>
    <row r="122" spans="1:9" x14ac:dyDescent="0.25">
      <c r="A122" s="23"/>
      <c r="B122" s="86">
        <v>117</v>
      </c>
      <c r="C122" s="33"/>
      <c r="D122" s="86"/>
      <c r="E122" s="20">
        <v>1050</v>
      </c>
      <c r="F122" s="20"/>
      <c r="G122" s="84"/>
      <c r="H122" s="100"/>
      <c r="I122" s="20">
        <f>АВГ.24!I122+F122-E122</f>
        <v>2430</v>
      </c>
    </row>
    <row r="123" spans="1:9" x14ac:dyDescent="0.25">
      <c r="A123" s="23"/>
      <c r="B123" s="86">
        <v>118</v>
      </c>
      <c r="C123" s="33"/>
      <c r="D123" s="86"/>
      <c r="E123" s="20">
        <v>1050</v>
      </c>
      <c r="F123" s="20"/>
      <c r="G123" s="84"/>
      <c r="H123" s="100"/>
      <c r="I123" s="20">
        <f>АВГ.24!I123+F123-E123</f>
        <v>0</v>
      </c>
    </row>
    <row r="124" spans="1:9" x14ac:dyDescent="0.25">
      <c r="A124" s="23"/>
      <c r="B124" s="86">
        <v>119</v>
      </c>
      <c r="C124" s="33"/>
      <c r="D124" s="86"/>
      <c r="E124" s="20">
        <v>1050</v>
      </c>
      <c r="F124" s="20">
        <v>1050</v>
      </c>
      <c r="G124" s="84" t="s">
        <v>555</v>
      </c>
      <c r="H124" s="100">
        <v>45537</v>
      </c>
      <c r="I124" s="20">
        <f>АВГ.24!I124+F124-E124</f>
        <v>1990</v>
      </c>
    </row>
    <row r="125" spans="1:9" x14ac:dyDescent="0.25">
      <c r="A125" s="23"/>
      <c r="B125" s="86">
        <v>120</v>
      </c>
      <c r="C125" s="33"/>
      <c r="D125" s="86"/>
      <c r="E125" s="20">
        <v>1050</v>
      </c>
      <c r="F125" s="20"/>
      <c r="G125" s="84"/>
      <c r="H125" s="100"/>
      <c r="I125" s="20">
        <f>АВГ.24!I125+F125-E125</f>
        <v>32050</v>
      </c>
    </row>
    <row r="126" spans="1:9" x14ac:dyDescent="0.25">
      <c r="A126" s="23"/>
      <c r="B126" s="86">
        <v>121</v>
      </c>
      <c r="C126" s="33"/>
      <c r="D126" s="86"/>
      <c r="E126" s="20">
        <v>1050</v>
      </c>
      <c r="F126" s="20"/>
      <c r="G126" s="84"/>
      <c r="H126" s="100"/>
      <c r="I126" s="20">
        <f>АВГ.24!I126+F126-E126</f>
        <v>2550</v>
      </c>
    </row>
    <row r="127" spans="1:9" x14ac:dyDescent="0.25">
      <c r="A127" s="23"/>
      <c r="B127" s="86">
        <v>122</v>
      </c>
      <c r="C127" s="33"/>
      <c r="D127" s="86"/>
      <c r="E127" s="20">
        <v>1050</v>
      </c>
      <c r="F127" s="20"/>
      <c r="G127" s="84"/>
      <c r="H127" s="100"/>
      <c r="I127" s="20">
        <f>АВГ.24!I127+F127-E127</f>
        <v>-9450</v>
      </c>
    </row>
    <row r="128" spans="1:9" x14ac:dyDescent="0.25">
      <c r="A128" s="23"/>
      <c r="B128" s="86">
        <v>123</v>
      </c>
      <c r="C128" s="33"/>
      <c r="D128" s="86"/>
      <c r="E128" s="20">
        <v>1050</v>
      </c>
      <c r="F128" s="20"/>
      <c r="G128" s="84"/>
      <c r="H128" s="100"/>
      <c r="I128" s="20">
        <f>АВГ.24!I128+F128-E128</f>
        <v>-9450</v>
      </c>
    </row>
    <row r="129" spans="1:9" x14ac:dyDescent="0.25">
      <c r="A129" s="23"/>
      <c r="B129" s="86">
        <v>124</v>
      </c>
      <c r="C129" s="33"/>
      <c r="D129" s="86"/>
      <c r="E129" s="20">
        <v>1050</v>
      </c>
      <c r="F129" s="20">
        <v>1050</v>
      </c>
      <c r="G129" s="84" t="s">
        <v>563</v>
      </c>
      <c r="H129" s="100">
        <v>45541</v>
      </c>
      <c r="I129" s="20">
        <f>АВГ.24!I129+F129-E129</f>
        <v>10</v>
      </c>
    </row>
    <row r="130" spans="1:9" x14ac:dyDescent="0.25">
      <c r="A130" s="23"/>
      <c r="B130" s="86">
        <v>125</v>
      </c>
      <c r="C130" s="33"/>
      <c r="D130" s="86"/>
      <c r="E130" s="20">
        <v>1050</v>
      </c>
      <c r="F130" s="20">
        <v>1050</v>
      </c>
      <c r="G130" s="84" t="s">
        <v>574</v>
      </c>
      <c r="H130" s="100">
        <v>45546</v>
      </c>
      <c r="I130" s="20">
        <f>АВГ.24!I130+F130-E130</f>
        <v>10</v>
      </c>
    </row>
    <row r="131" spans="1:9" x14ac:dyDescent="0.25">
      <c r="A131" s="23"/>
      <c r="B131" s="86">
        <v>126</v>
      </c>
      <c r="C131" s="33"/>
      <c r="D131" s="86"/>
      <c r="E131" s="20"/>
      <c r="F131" s="20"/>
      <c r="G131" s="84"/>
      <c r="H131" s="100"/>
      <c r="I131" s="20">
        <f>АВГ.24!I131+F131-E131</f>
        <v>0</v>
      </c>
    </row>
    <row r="132" spans="1:9" x14ac:dyDescent="0.25">
      <c r="A132" s="23"/>
      <c r="B132" s="86">
        <v>127</v>
      </c>
      <c r="C132" s="33"/>
      <c r="D132" s="86"/>
      <c r="E132" s="20"/>
      <c r="F132" s="20"/>
      <c r="G132" s="84"/>
      <c r="H132" s="100"/>
      <c r="I132" s="20">
        <f>АВГ.24!I132+F132-E132</f>
        <v>0</v>
      </c>
    </row>
    <row r="133" spans="1:9" x14ac:dyDescent="0.25">
      <c r="A133" s="23"/>
      <c r="B133" s="86">
        <v>128</v>
      </c>
      <c r="C133" s="33"/>
      <c r="D133" s="86"/>
      <c r="E133" s="20"/>
      <c r="F133" s="20"/>
      <c r="G133" s="84"/>
      <c r="H133" s="100"/>
      <c r="I133" s="20">
        <f>АВГ.24!I133+F133-E133</f>
        <v>0</v>
      </c>
    </row>
    <row r="134" spans="1:9" x14ac:dyDescent="0.25">
      <c r="A134" s="23"/>
      <c r="B134" s="86">
        <v>129</v>
      </c>
      <c r="C134" s="33"/>
      <c r="D134" s="86"/>
      <c r="E134" s="20">
        <v>1050</v>
      </c>
      <c r="F134" s="20">
        <v>1050</v>
      </c>
      <c r="G134" s="84" t="s">
        <v>553</v>
      </c>
      <c r="H134" s="100">
        <v>45536</v>
      </c>
      <c r="I134" s="20">
        <f>АВГ.24!I134+F134-E134</f>
        <v>2100</v>
      </c>
    </row>
    <row r="135" spans="1:9" x14ac:dyDescent="0.25">
      <c r="A135" s="19"/>
      <c r="B135" s="86">
        <v>130</v>
      </c>
      <c r="C135" s="33"/>
      <c r="D135" s="86"/>
      <c r="E135" s="20">
        <v>1050</v>
      </c>
      <c r="F135" s="20">
        <v>1100</v>
      </c>
      <c r="G135" s="84" t="s">
        <v>564</v>
      </c>
      <c r="H135" s="100">
        <v>45541</v>
      </c>
      <c r="I135" s="20">
        <f>АВГ.24!I135+F135-E135</f>
        <v>-550</v>
      </c>
    </row>
    <row r="136" spans="1:9" x14ac:dyDescent="0.25">
      <c r="A136" s="19"/>
      <c r="B136" s="86">
        <v>131</v>
      </c>
      <c r="C136" s="33"/>
      <c r="D136" s="86"/>
      <c r="E136" s="20">
        <v>1050</v>
      </c>
      <c r="F136" s="20"/>
      <c r="G136" s="84"/>
      <c r="H136" s="100"/>
      <c r="I136" s="20">
        <f>АВГ.24!I136+F136-E136</f>
        <v>690</v>
      </c>
    </row>
    <row r="137" spans="1:9" x14ac:dyDescent="0.25">
      <c r="A137" s="19"/>
      <c r="B137" s="86">
        <v>132</v>
      </c>
      <c r="C137" s="33"/>
      <c r="D137" s="86"/>
      <c r="E137" s="20"/>
      <c r="F137" s="20"/>
      <c r="G137" s="84"/>
      <c r="H137" s="100"/>
      <c r="I137" s="20">
        <f>АВГ.24!I137+F137-E137</f>
        <v>0</v>
      </c>
    </row>
    <row r="138" spans="1:9" x14ac:dyDescent="0.25">
      <c r="A138" s="23"/>
      <c r="B138" s="86">
        <v>133</v>
      </c>
      <c r="C138" s="33"/>
      <c r="D138" s="86"/>
      <c r="E138" s="20">
        <v>1050</v>
      </c>
      <c r="F138" s="20">
        <v>1100</v>
      </c>
      <c r="G138" s="84" t="s">
        <v>595</v>
      </c>
      <c r="H138" s="100">
        <v>45559</v>
      </c>
      <c r="I138" s="20">
        <f>АВГ.24!I138+F138-E138</f>
        <v>-4200</v>
      </c>
    </row>
    <row r="139" spans="1:9" x14ac:dyDescent="0.25">
      <c r="A139" s="23"/>
      <c r="B139" s="86">
        <v>134</v>
      </c>
      <c r="C139" s="33"/>
      <c r="D139" s="86"/>
      <c r="E139" s="20">
        <v>1050</v>
      </c>
      <c r="F139" s="20"/>
      <c r="G139" s="84"/>
      <c r="H139" s="100"/>
      <c r="I139" s="20">
        <f>АВГ.24!I139+F139-E139</f>
        <v>20550</v>
      </c>
    </row>
    <row r="140" spans="1:9" x14ac:dyDescent="0.25">
      <c r="A140" s="23"/>
      <c r="B140" s="86">
        <v>135</v>
      </c>
      <c r="C140" s="33"/>
      <c r="D140" s="86"/>
      <c r="E140" s="20">
        <v>1050</v>
      </c>
      <c r="F140" s="20"/>
      <c r="G140" s="84"/>
      <c r="H140" s="100"/>
      <c r="I140" s="20">
        <f>АВГ.24!I140+F140-E140</f>
        <v>-9450</v>
      </c>
    </row>
    <row r="141" spans="1:9" x14ac:dyDescent="0.25">
      <c r="A141" s="23"/>
      <c r="B141" s="86">
        <v>136</v>
      </c>
      <c r="C141" s="33"/>
      <c r="D141" s="86"/>
      <c r="E141" s="20"/>
      <c r="F141" s="20"/>
      <c r="G141" s="84"/>
      <c r="H141" s="100"/>
      <c r="I141" s="20">
        <f>АВГ.24!I141+F141-E141</f>
        <v>0</v>
      </c>
    </row>
    <row r="142" spans="1:9" x14ac:dyDescent="0.25">
      <c r="A142" s="23"/>
      <c r="B142" s="86">
        <v>137</v>
      </c>
      <c r="C142" s="33"/>
      <c r="D142" s="86"/>
      <c r="E142" s="20"/>
      <c r="F142" s="20"/>
      <c r="G142" s="84"/>
      <c r="H142" s="100"/>
      <c r="I142" s="20">
        <f>АВГ.24!I142+F142-E142</f>
        <v>0</v>
      </c>
    </row>
    <row r="143" spans="1:9" x14ac:dyDescent="0.25">
      <c r="A143" s="23"/>
      <c r="B143" s="86">
        <v>138</v>
      </c>
      <c r="C143" s="33"/>
      <c r="D143" s="86"/>
      <c r="E143" s="20"/>
      <c r="F143" s="20"/>
      <c r="G143" s="84"/>
      <c r="H143" s="100"/>
      <c r="I143" s="20">
        <f>АВГ.24!I143+F143-E143</f>
        <v>0</v>
      </c>
    </row>
    <row r="144" spans="1:9" x14ac:dyDescent="0.25">
      <c r="A144" s="23"/>
      <c r="B144" s="86">
        <v>139</v>
      </c>
      <c r="C144" s="33"/>
      <c r="D144" s="86"/>
      <c r="E144" s="20"/>
      <c r="F144" s="20"/>
      <c r="G144" s="84"/>
      <c r="H144" s="100"/>
      <c r="I144" s="20">
        <f>АВГ.24!I144+F144-E144</f>
        <v>0</v>
      </c>
    </row>
    <row r="145" spans="1:9" x14ac:dyDescent="0.25">
      <c r="A145" s="23"/>
      <c r="B145" s="86">
        <v>140</v>
      </c>
      <c r="C145" s="33"/>
      <c r="D145" s="86"/>
      <c r="E145" s="20"/>
      <c r="F145" s="20"/>
      <c r="G145" s="84"/>
      <c r="H145" s="100"/>
      <c r="I145" s="20">
        <f>АВГ.24!I145+F145-E145</f>
        <v>0</v>
      </c>
    </row>
    <row r="146" spans="1:9" x14ac:dyDescent="0.25">
      <c r="A146" s="23"/>
      <c r="B146" s="86">
        <v>141</v>
      </c>
      <c r="C146" s="33"/>
      <c r="D146" s="86"/>
      <c r="E146" s="20">
        <v>1050</v>
      </c>
      <c r="F146" s="20"/>
      <c r="G146" s="84"/>
      <c r="H146" s="100"/>
      <c r="I146" s="20">
        <f>АВГ.24!I146+F146-E146</f>
        <v>-9450</v>
      </c>
    </row>
    <row r="147" spans="1:9" x14ac:dyDescent="0.25">
      <c r="A147" s="23"/>
      <c r="B147" s="126" t="s">
        <v>674</v>
      </c>
      <c r="C147" s="33"/>
      <c r="D147" s="126"/>
      <c r="E147" s="20">
        <v>1050</v>
      </c>
      <c r="F147" s="20"/>
      <c r="G147" s="84"/>
      <c r="H147" s="100"/>
      <c r="I147" s="20">
        <f>АВГ.24!I147+F147-E147</f>
        <v>-4200</v>
      </c>
    </row>
    <row r="148" spans="1:9" x14ac:dyDescent="0.25">
      <c r="A148" s="23"/>
      <c r="B148" s="86">
        <v>142</v>
      </c>
      <c r="C148" s="33"/>
      <c r="D148" s="86"/>
      <c r="E148" s="20">
        <v>1050</v>
      </c>
      <c r="F148" s="20">
        <v>5250</v>
      </c>
      <c r="G148" s="84" t="s">
        <v>587</v>
      </c>
      <c r="H148" s="100">
        <v>45551</v>
      </c>
      <c r="I148" s="20">
        <f>АВГ.24!I148+F148-E148</f>
        <v>2930</v>
      </c>
    </row>
    <row r="149" spans="1:9" x14ac:dyDescent="0.25">
      <c r="A149" s="23"/>
      <c r="B149" s="86">
        <v>143</v>
      </c>
      <c r="C149" s="33"/>
      <c r="D149" s="86"/>
      <c r="E149" s="20">
        <v>1050</v>
      </c>
      <c r="F149" s="20"/>
      <c r="G149" s="84"/>
      <c r="H149" s="100"/>
      <c r="I149" s="20">
        <f>АВГ.24!I149+F149-E149</f>
        <v>-9450</v>
      </c>
    </row>
    <row r="150" spans="1:9" x14ac:dyDescent="0.25">
      <c r="A150" s="23"/>
      <c r="B150" s="86">
        <v>144</v>
      </c>
      <c r="C150" s="33"/>
      <c r="D150" s="86"/>
      <c r="E150" s="20">
        <v>1050</v>
      </c>
      <c r="F150" s="20"/>
      <c r="G150" s="84"/>
      <c r="H150" s="100"/>
      <c r="I150" s="20">
        <f>АВГ.24!I150+F150-E150</f>
        <v>-9450</v>
      </c>
    </row>
    <row r="151" spans="1:9" x14ac:dyDescent="0.25">
      <c r="A151" s="23"/>
      <c r="B151" s="86">
        <v>145</v>
      </c>
      <c r="C151" s="33"/>
      <c r="D151" s="86"/>
      <c r="E151" s="20">
        <v>1050</v>
      </c>
      <c r="F151" s="20">
        <v>940</v>
      </c>
      <c r="G151" s="84" t="s">
        <v>593</v>
      </c>
      <c r="H151" s="100">
        <v>45555</v>
      </c>
      <c r="I151" s="20">
        <f>АВГ.24!I151+F151-E151</f>
        <v>-990</v>
      </c>
    </row>
    <row r="152" spans="1:9" x14ac:dyDescent="0.25">
      <c r="A152" s="23"/>
      <c r="B152" s="86">
        <v>146</v>
      </c>
      <c r="C152" s="33"/>
      <c r="D152" s="86"/>
      <c r="E152" s="20">
        <v>1050</v>
      </c>
      <c r="F152" s="20">
        <v>2100</v>
      </c>
      <c r="G152" s="84" t="s">
        <v>596</v>
      </c>
      <c r="H152" s="100">
        <v>45560</v>
      </c>
      <c r="I152" s="20">
        <f>АВГ.24!I152+F152-E152</f>
        <v>-3250</v>
      </c>
    </row>
    <row r="153" spans="1:9" x14ac:dyDescent="0.25">
      <c r="A153" s="23"/>
      <c r="B153" s="86">
        <v>147</v>
      </c>
      <c r="C153" s="33"/>
      <c r="D153" s="86"/>
      <c r="E153" s="20">
        <v>1050</v>
      </c>
      <c r="F153" s="20"/>
      <c r="G153" s="84"/>
      <c r="H153" s="100"/>
      <c r="I153" s="20">
        <f>АВГ.24!I153+F153-E153</f>
        <v>6790</v>
      </c>
    </row>
    <row r="154" spans="1:9" x14ac:dyDescent="0.25">
      <c r="A154" s="23"/>
      <c r="B154" s="86">
        <v>148</v>
      </c>
      <c r="C154" s="33"/>
      <c r="D154" s="86"/>
      <c r="E154" s="20">
        <v>1050</v>
      </c>
      <c r="F154" s="20"/>
      <c r="G154" s="84"/>
      <c r="H154" s="100"/>
      <c r="I154" s="20">
        <f>АВГ.24!I154+F154-E154</f>
        <v>-9450</v>
      </c>
    </row>
    <row r="155" spans="1:9" x14ac:dyDescent="0.25">
      <c r="A155" s="23"/>
      <c r="B155" s="86">
        <v>149</v>
      </c>
      <c r="C155" s="33"/>
      <c r="D155" s="86"/>
      <c r="E155" s="20">
        <v>1050</v>
      </c>
      <c r="F155" s="20"/>
      <c r="G155" s="84"/>
      <c r="H155" s="100"/>
      <c r="I155" s="20">
        <f>АВГ.24!I155+F155-E155</f>
        <v>-2100</v>
      </c>
    </row>
    <row r="156" spans="1:9" x14ac:dyDescent="0.25">
      <c r="A156" s="23"/>
      <c r="B156" s="86">
        <v>150</v>
      </c>
      <c r="C156" s="33"/>
      <c r="D156" s="86"/>
      <c r="E156" s="20">
        <v>1050</v>
      </c>
      <c r="F156" s="20"/>
      <c r="G156" s="84"/>
      <c r="H156" s="100"/>
      <c r="I156" s="20">
        <f>АВГ.24!I156+F156-E156</f>
        <v>4050</v>
      </c>
    </row>
    <row r="157" spans="1:9" x14ac:dyDescent="0.25">
      <c r="A157" s="23"/>
      <c r="B157" s="86">
        <v>151</v>
      </c>
      <c r="C157" s="33"/>
      <c r="D157" s="86"/>
      <c r="E157" s="20">
        <v>1050</v>
      </c>
      <c r="F157" s="20"/>
      <c r="G157" s="84"/>
      <c r="H157" s="100"/>
      <c r="I157" s="20">
        <f>АВГ.24!I157+F157-E157</f>
        <v>7740</v>
      </c>
    </row>
    <row r="158" spans="1:9" x14ac:dyDescent="0.25">
      <c r="A158" s="23"/>
      <c r="B158" s="86">
        <v>152</v>
      </c>
      <c r="C158" s="33"/>
      <c r="D158" s="86"/>
      <c r="E158" s="20">
        <v>1050</v>
      </c>
      <c r="F158" s="20">
        <v>1040</v>
      </c>
      <c r="G158" s="84" t="s">
        <v>566</v>
      </c>
      <c r="H158" s="100">
        <v>45544</v>
      </c>
      <c r="I158" s="20">
        <f>АВГ.24!I158+F158-E158</f>
        <v>-1050</v>
      </c>
    </row>
    <row r="159" spans="1:9" x14ac:dyDescent="0.25">
      <c r="A159" s="23"/>
      <c r="B159" s="86">
        <v>153</v>
      </c>
      <c r="C159" s="33"/>
      <c r="D159" s="86"/>
      <c r="E159" s="20">
        <v>1050</v>
      </c>
      <c r="F159" s="20">
        <v>1050</v>
      </c>
      <c r="G159" s="84" t="s">
        <v>554</v>
      </c>
      <c r="H159" s="100">
        <v>45536</v>
      </c>
      <c r="I159" s="20">
        <f>АВГ.24!I159+F159-E159</f>
        <v>0</v>
      </c>
    </row>
    <row r="160" spans="1:9" x14ac:dyDescent="0.25">
      <c r="A160" s="23"/>
      <c r="B160" s="86">
        <v>154</v>
      </c>
      <c r="C160" s="33"/>
      <c r="D160" s="86"/>
      <c r="E160" s="20"/>
      <c r="F160" s="20"/>
      <c r="G160" s="84"/>
      <c r="H160" s="100"/>
      <c r="I160" s="20">
        <f>АВГ.24!I160+F160-E160</f>
        <v>0</v>
      </c>
    </row>
    <row r="161" spans="1:9" x14ac:dyDescent="0.25">
      <c r="A161" s="23"/>
      <c r="B161" s="86">
        <v>155</v>
      </c>
      <c r="C161" s="33"/>
      <c r="D161" s="86"/>
      <c r="E161" s="20"/>
      <c r="F161" s="20"/>
      <c r="G161" s="84"/>
      <c r="H161" s="100"/>
      <c r="I161" s="20">
        <f>АВГ.24!I161+F161-E161</f>
        <v>0</v>
      </c>
    </row>
    <row r="162" spans="1:9" x14ac:dyDescent="0.25">
      <c r="A162" s="23"/>
      <c r="B162" s="86">
        <v>156</v>
      </c>
      <c r="C162" s="33"/>
      <c r="D162" s="86"/>
      <c r="E162" s="20"/>
      <c r="F162" s="20"/>
      <c r="G162" s="84"/>
      <c r="H162" s="100"/>
      <c r="I162" s="20">
        <f>АВГ.24!I162+F162-E162</f>
        <v>0</v>
      </c>
    </row>
    <row r="163" spans="1:9" x14ac:dyDescent="0.25">
      <c r="A163" s="23"/>
      <c r="B163" s="86">
        <v>157</v>
      </c>
      <c r="C163" s="33"/>
      <c r="D163" s="86"/>
      <c r="E163" s="20">
        <v>1050</v>
      </c>
      <c r="F163" s="20"/>
      <c r="G163" s="84"/>
      <c r="H163" s="100"/>
      <c r="I163" s="20">
        <f>АВГ.24!I163+F163-E163</f>
        <v>-2210</v>
      </c>
    </row>
    <row r="164" spans="1:9" x14ac:dyDescent="0.25">
      <c r="A164" s="23"/>
      <c r="B164" s="86">
        <v>158</v>
      </c>
      <c r="C164" s="33"/>
      <c r="D164" s="86"/>
      <c r="E164" s="20"/>
      <c r="F164" s="20"/>
      <c r="G164" s="84"/>
      <c r="H164" s="100"/>
      <c r="I164" s="20">
        <f>АВГ.24!I164+F164-E164</f>
        <v>0</v>
      </c>
    </row>
    <row r="165" spans="1:9" x14ac:dyDescent="0.25">
      <c r="A165" s="23"/>
      <c r="B165" s="86">
        <v>159</v>
      </c>
      <c r="C165" s="33"/>
      <c r="D165" s="86"/>
      <c r="E165" s="20"/>
      <c r="F165" s="20"/>
      <c r="G165" s="84"/>
      <c r="H165" s="100"/>
      <c r="I165" s="20">
        <f>АВГ.24!I165+F165-E165</f>
        <v>0</v>
      </c>
    </row>
    <row r="166" spans="1:9" x14ac:dyDescent="0.25">
      <c r="A166" s="23"/>
      <c r="B166" s="86">
        <v>160</v>
      </c>
      <c r="C166" s="33"/>
      <c r="D166" s="86"/>
      <c r="E166" s="20"/>
      <c r="F166" s="20"/>
      <c r="G166" s="84"/>
      <c r="H166" s="100"/>
      <c r="I166" s="20">
        <f>АВГ.24!I166+F166-E166</f>
        <v>0</v>
      </c>
    </row>
    <row r="167" spans="1:9" x14ac:dyDescent="0.25">
      <c r="A167" s="23"/>
      <c r="B167" s="86">
        <v>161</v>
      </c>
      <c r="C167" s="33"/>
      <c r="D167" s="86"/>
      <c r="E167" s="20"/>
      <c r="F167" s="20"/>
      <c r="G167" s="84"/>
      <c r="H167" s="100"/>
      <c r="I167" s="20">
        <f>АВГ.24!I167+F167-E167</f>
        <v>0</v>
      </c>
    </row>
    <row r="168" spans="1:9" x14ac:dyDescent="0.25">
      <c r="A168" s="23"/>
      <c r="B168" s="86">
        <v>162</v>
      </c>
      <c r="C168" s="33"/>
      <c r="D168" s="86"/>
      <c r="E168" s="20">
        <v>1050</v>
      </c>
      <c r="F168" s="20"/>
      <c r="G168" s="84"/>
      <c r="H168" s="100"/>
      <c r="I168" s="20">
        <f>АВГ.24!I168+F168-E168</f>
        <v>-9450</v>
      </c>
    </row>
    <row r="169" spans="1:9" x14ac:dyDescent="0.25">
      <c r="A169" s="23"/>
      <c r="B169" s="86">
        <v>163</v>
      </c>
      <c r="C169" s="33"/>
      <c r="D169" s="86"/>
      <c r="E169" s="20"/>
      <c r="F169" s="20"/>
      <c r="G169" s="84"/>
      <c r="H169" s="100"/>
      <c r="I169" s="20">
        <f>АВГ.24!I169+F169-E169</f>
        <v>0</v>
      </c>
    </row>
    <row r="170" spans="1:9" x14ac:dyDescent="0.25">
      <c r="A170" s="23"/>
      <c r="B170" s="86">
        <v>164</v>
      </c>
      <c r="C170" s="33"/>
      <c r="D170" s="86"/>
      <c r="E170" s="20">
        <v>1050</v>
      </c>
      <c r="F170" s="20"/>
      <c r="G170" s="84"/>
      <c r="H170" s="100"/>
      <c r="I170" s="20">
        <f>АВГ.24!I170+F170-E170</f>
        <v>-9450</v>
      </c>
    </row>
    <row r="171" spans="1:9" x14ac:dyDescent="0.25">
      <c r="A171" s="19"/>
      <c r="B171" s="86">
        <v>165</v>
      </c>
      <c r="C171" s="33"/>
      <c r="D171" s="86"/>
      <c r="E171" s="20">
        <v>1050</v>
      </c>
      <c r="F171" s="20"/>
      <c r="G171" s="84"/>
      <c r="H171" s="100"/>
      <c r="I171" s="20">
        <f>АВГ.24!I171+F171-E171</f>
        <v>-9450</v>
      </c>
    </row>
    <row r="172" spans="1:9" x14ac:dyDescent="0.25">
      <c r="A172" s="19"/>
      <c r="B172" s="86">
        <v>166</v>
      </c>
      <c r="C172" s="33"/>
      <c r="D172" s="86"/>
      <c r="E172" s="20">
        <v>1050</v>
      </c>
      <c r="F172" s="20"/>
      <c r="G172" s="84"/>
      <c r="H172" s="100"/>
      <c r="I172" s="20">
        <f>АВГ.24!I172+F172-E172</f>
        <v>-9450</v>
      </c>
    </row>
    <row r="173" spans="1:9" x14ac:dyDescent="0.25">
      <c r="A173" s="19"/>
      <c r="B173" s="123" t="s">
        <v>384</v>
      </c>
      <c r="C173" s="33"/>
      <c r="D173" s="123"/>
      <c r="E173" s="20"/>
      <c r="F173" s="20"/>
      <c r="G173" s="84"/>
      <c r="H173" s="100"/>
      <c r="I173" s="20">
        <f>АВГ.24!I173+F173-E173</f>
        <v>0</v>
      </c>
    </row>
    <row r="174" spans="1:9" x14ac:dyDescent="0.25">
      <c r="A174" s="19"/>
      <c r="B174" s="86" t="s">
        <v>385</v>
      </c>
      <c r="C174" s="33"/>
      <c r="D174" s="86"/>
      <c r="E174" s="20"/>
      <c r="F174" s="20"/>
      <c r="G174" s="84"/>
      <c r="H174" s="100"/>
      <c r="I174" s="20">
        <f>АВГ.24!I174+F174-E174</f>
        <v>0</v>
      </c>
    </row>
    <row r="175" spans="1:9" x14ac:dyDescent="0.25">
      <c r="A175" s="19"/>
      <c r="B175" s="86" t="s">
        <v>386</v>
      </c>
      <c r="C175" s="33"/>
      <c r="D175" s="86"/>
      <c r="E175" s="20">
        <v>1050</v>
      </c>
      <c r="F175" s="20"/>
      <c r="G175" s="84"/>
      <c r="H175" s="100"/>
      <c r="I175" s="20">
        <f>АВГ.24!I175+F175-E175</f>
        <v>-6630</v>
      </c>
    </row>
    <row r="176" spans="1:9" x14ac:dyDescent="0.25">
      <c r="A176" s="19"/>
      <c r="B176" s="123" t="s">
        <v>387</v>
      </c>
      <c r="C176" s="33"/>
      <c r="D176" s="123"/>
      <c r="E176" s="20"/>
      <c r="F176" s="20"/>
      <c r="G176" s="84"/>
      <c r="H176" s="100"/>
      <c r="I176" s="20">
        <f>АВГ.24!I176+F176-E176</f>
        <v>0</v>
      </c>
    </row>
    <row r="177" spans="1:9" x14ac:dyDescent="0.25">
      <c r="A177" s="19"/>
      <c r="B177" s="86">
        <v>169</v>
      </c>
      <c r="C177" s="33"/>
      <c r="D177" s="86"/>
      <c r="E177" s="20">
        <v>1050</v>
      </c>
      <c r="F177" s="20"/>
      <c r="G177" s="84"/>
      <c r="H177" s="100"/>
      <c r="I177" s="20">
        <f>АВГ.24!I177+F177-E177</f>
        <v>-9450</v>
      </c>
    </row>
    <row r="178" spans="1:9" x14ac:dyDescent="0.25">
      <c r="A178" s="19"/>
      <c r="B178" s="86">
        <v>170</v>
      </c>
      <c r="C178" s="33"/>
      <c r="D178" s="86"/>
      <c r="E178" s="20">
        <v>1050</v>
      </c>
      <c r="F178" s="20"/>
      <c r="G178" s="84"/>
      <c r="H178" s="100"/>
      <c r="I178" s="20">
        <f>АВГ.24!I178+F178-E178</f>
        <v>-9450</v>
      </c>
    </row>
    <row r="179" spans="1:9" x14ac:dyDescent="0.25">
      <c r="A179" s="19"/>
      <c r="B179" s="86">
        <v>171</v>
      </c>
      <c r="C179" s="33"/>
      <c r="D179" s="86"/>
      <c r="E179" s="20">
        <v>1050</v>
      </c>
      <c r="F179" s="20"/>
      <c r="G179" s="84"/>
      <c r="H179" s="100"/>
      <c r="I179" s="20">
        <f>АВГ.24!I179+F179-E179</f>
        <v>-9450</v>
      </c>
    </row>
    <row r="180" spans="1:9" x14ac:dyDescent="0.25">
      <c r="A180" s="19"/>
      <c r="B180" s="86">
        <v>172</v>
      </c>
      <c r="C180" s="33"/>
      <c r="D180" s="86"/>
      <c r="E180" s="20">
        <v>1050</v>
      </c>
      <c r="F180" s="20"/>
      <c r="G180" s="84"/>
      <c r="H180" s="100"/>
      <c r="I180" s="20">
        <f>АВГ.24!I180+F180-E180</f>
        <v>-9450</v>
      </c>
    </row>
    <row r="181" spans="1:9" x14ac:dyDescent="0.25">
      <c r="A181" s="19"/>
      <c r="B181" s="86">
        <v>173</v>
      </c>
      <c r="C181" s="33"/>
      <c r="D181" s="86"/>
      <c r="E181" s="20">
        <v>1050</v>
      </c>
      <c r="F181" s="20"/>
      <c r="G181" s="84"/>
      <c r="H181" s="100"/>
      <c r="I181" s="20">
        <f>АВГ.24!I181+F181-E181</f>
        <v>-350</v>
      </c>
    </row>
    <row r="182" spans="1:9" x14ac:dyDescent="0.25">
      <c r="A182" s="19"/>
      <c r="B182" s="86">
        <v>174</v>
      </c>
      <c r="C182" s="33"/>
      <c r="D182" s="86"/>
      <c r="E182" s="20">
        <v>1050</v>
      </c>
      <c r="F182" s="20">
        <v>6000</v>
      </c>
      <c r="G182" s="84" t="s">
        <v>558</v>
      </c>
      <c r="H182" s="100">
        <v>45537</v>
      </c>
      <c r="I182" s="20">
        <f>АВГ.24!I182+F182-E182</f>
        <v>750</v>
      </c>
    </row>
    <row r="183" spans="1:9" x14ac:dyDescent="0.25">
      <c r="A183" s="19"/>
      <c r="B183" s="86">
        <v>175</v>
      </c>
      <c r="C183" s="33"/>
      <c r="D183" s="86"/>
      <c r="E183" s="20">
        <v>1050</v>
      </c>
      <c r="F183" s="20"/>
      <c r="G183" s="84"/>
      <c r="H183" s="100"/>
      <c r="I183" s="20">
        <f>АВГ.24!I183+F183-E183</f>
        <v>-9450</v>
      </c>
    </row>
    <row r="184" spans="1:9" x14ac:dyDescent="0.25">
      <c r="A184" s="19"/>
      <c r="B184" s="86">
        <v>176</v>
      </c>
      <c r="C184" s="33"/>
      <c r="D184" s="86"/>
      <c r="E184" s="20">
        <v>1050</v>
      </c>
      <c r="F184" s="20"/>
      <c r="G184" s="84"/>
      <c r="H184" s="100"/>
      <c r="I184" s="20">
        <f>АВГ.24!I184+F184-E184</f>
        <v>-9450</v>
      </c>
    </row>
    <row r="185" spans="1:9" x14ac:dyDescent="0.25">
      <c r="A185" s="19"/>
      <c r="B185" s="86">
        <v>177</v>
      </c>
      <c r="C185" s="33"/>
      <c r="D185" s="86"/>
      <c r="E185" s="20">
        <v>1050</v>
      </c>
      <c r="F185" s="20"/>
      <c r="G185" s="84"/>
      <c r="H185" s="100"/>
      <c r="I185" s="20">
        <f>АВГ.24!I185+F185-E185</f>
        <v>-2100</v>
      </c>
    </row>
    <row r="186" spans="1:9" x14ac:dyDescent="0.25">
      <c r="A186" s="19"/>
      <c r="B186" s="86">
        <v>178</v>
      </c>
      <c r="C186" s="33"/>
      <c r="D186" s="86"/>
      <c r="E186" s="20">
        <v>1050</v>
      </c>
      <c r="F186" s="20"/>
      <c r="G186" s="84"/>
      <c r="H186" s="100"/>
      <c r="I186" s="20">
        <f>АВГ.24!I186+F186-E186</f>
        <v>-9450</v>
      </c>
    </row>
    <row r="187" spans="1:9" x14ac:dyDescent="0.25">
      <c r="A187" s="19"/>
      <c r="B187" s="86">
        <v>179</v>
      </c>
      <c r="C187" s="33"/>
      <c r="D187" s="86"/>
      <c r="E187" s="20">
        <v>1050</v>
      </c>
      <c r="F187" s="20"/>
      <c r="G187" s="84"/>
      <c r="H187" s="100"/>
      <c r="I187" s="20">
        <f>АВГ.24!I187+F187-E187</f>
        <v>-9450</v>
      </c>
    </row>
    <row r="188" spans="1:9" x14ac:dyDescent="0.25">
      <c r="A188" s="19"/>
      <c r="B188" s="86">
        <v>180</v>
      </c>
      <c r="C188" s="33"/>
      <c r="D188" s="86"/>
      <c r="E188" s="20">
        <v>1050</v>
      </c>
      <c r="F188" s="20"/>
      <c r="G188" s="84"/>
      <c r="H188" s="100"/>
      <c r="I188" s="20">
        <f>АВГ.24!I188+F188-E188</f>
        <v>-9450</v>
      </c>
    </row>
    <row r="189" spans="1:9" x14ac:dyDescent="0.25">
      <c r="A189" s="19"/>
      <c r="B189" s="86">
        <v>181</v>
      </c>
      <c r="C189" s="33"/>
      <c r="D189" s="86"/>
      <c r="E189" s="20">
        <v>1050</v>
      </c>
      <c r="F189" s="20"/>
      <c r="G189" s="84"/>
      <c r="H189" s="100"/>
      <c r="I189" s="20">
        <f>АВГ.24!I189+F189-E189</f>
        <v>-9450</v>
      </c>
    </row>
    <row r="190" spans="1:9" x14ac:dyDescent="0.25">
      <c r="A190" s="19"/>
      <c r="B190" s="86">
        <v>182</v>
      </c>
      <c r="C190" s="33"/>
      <c r="D190" s="86"/>
      <c r="E190" s="20"/>
      <c r="F190" s="20"/>
      <c r="G190" s="84"/>
      <c r="H190" s="100"/>
      <c r="I190" s="20">
        <f>АВГ.24!I190+F190-E190</f>
        <v>0</v>
      </c>
    </row>
    <row r="191" spans="1:9" x14ac:dyDescent="0.25">
      <c r="A191" s="19"/>
      <c r="B191" s="86">
        <v>183</v>
      </c>
      <c r="C191" s="33"/>
      <c r="D191" s="86"/>
      <c r="E191" s="20"/>
      <c r="F191" s="20"/>
      <c r="G191" s="84"/>
      <c r="H191" s="100"/>
      <c r="I191" s="20">
        <f>АВГ.24!I191+F191-E191</f>
        <v>0</v>
      </c>
    </row>
    <row r="192" spans="1:9" x14ac:dyDescent="0.25">
      <c r="A192" s="19"/>
      <c r="B192" s="86">
        <v>184</v>
      </c>
      <c r="C192" s="33"/>
      <c r="D192" s="86"/>
      <c r="E192" s="20"/>
      <c r="F192" s="20"/>
      <c r="G192" s="84"/>
      <c r="H192" s="100"/>
      <c r="I192" s="20">
        <f>АВГ.24!I192+F192-E192</f>
        <v>0</v>
      </c>
    </row>
    <row r="193" spans="1:9" x14ac:dyDescent="0.25">
      <c r="A193" s="19"/>
      <c r="B193" s="86">
        <v>185</v>
      </c>
      <c r="C193" s="33"/>
      <c r="D193" s="86"/>
      <c r="E193" s="20"/>
      <c r="F193" s="20"/>
      <c r="G193" s="84"/>
      <c r="H193" s="100"/>
      <c r="I193" s="20">
        <f>АВГ.24!I193+F193-E193</f>
        <v>0</v>
      </c>
    </row>
    <row r="194" spans="1:9" x14ac:dyDescent="0.25">
      <c r="A194" s="19"/>
      <c r="B194" s="86">
        <v>186</v>
      </c>
      <c r="C194" s="33"/>
      <c r="D194" s="86"/>
      <c r="E194" s="20"/>
      <c r="F194" s="20"/>
      <c r="G194" s="84"/>
      <c r="H194" s="100"/>
      <c r="I194" s="20">
        <f>АВГ.24!I194+F194-E194</f>
        <v>0</v>
      </c>
    </row>
    <row r="195" spans="1:9" x14ac:dyDescent="0.25">
      <c r="A195" s="19"/>
      <c r="B195" s="86">
        <v>187</v>
      </c>
      <c r="C195" s="33"/>
      <c r="D195" s="86"/>
      <c r="E195" s="20"/>
      <c r="F195" s="20"/>
      <c r="G195" s="84"/>
      <c r="H195" s="100"/>
      <c r="I195" s="20">
        <f>АВГ.24!I195+F195-E195</f>
        <v>0</v>
      </c>
    </row>
    <row r="196" spans="1:9" x14ac:dyDescent="0.25">
      <c r="A196" s="19"/>
      <c r="B196" s="86">
        <v>188</v>
      </c>
      <c r="C196" s="33"/>
      <c r="D196" s="86"/>
      <c r="E196" s="20"/>
      <c r="F196" s="20"/>
      <c r="G196" s="84"/>
      <c r="H196" s="100"/>
      <c r="I196" s="20">
        <f>АВГ.24!I196+F196-E196</f>
        <v>0</v>
      </c>
    </row>
    <row r="197" spans="1:9" x14ac:dyDescent="0.25">
      <c r="A197" s="19"/>
      <c r="B197" s="86">
        <v>189</v>
      </c>
      <c r="C197" s="33"/>
      <c r="D197" s="86"/>
      <c r="E197" s="20"/>
      <c r="F197" s="20"/>
      <c r="G197" s="84"/>
      <c r="H197" s="100"/>
      <c r="I197" s="20">
        <f>АВГ.24!I197+F197-E197</f>
        <v>0</v>
      </c>
    </row>
    <row r="198" spans="1:9" x14ac:dyDescent="0.25">
      <c r="A198" s="19"/>
      <c r="B198" s="86">
        <v>190</v>
      </c>
      <c r="C198" s="33"/>
      <c r="D198" s="86"/>
      <c r="E198" s="20"/>
      <c r="F198" s="20"/>
      <c r="G198" s="84"/>
      <c r="H198" s="100"/>
      <c r="I198" s="20">
        <f>АВГ.24!I198+F198-E198</f>
        <v>0</v>
      </c>
    </row>
    <row r="199" spans="1:9" x14ac:dyDescent="0.25">
      <c r="A199" s="19"/>
      <c r="B199" s="86">
        <v>191</v>
      </c>
      <c r="C199" s="33"/>
      <c r="D199" s="86"/>
      <c r="E199" s="20"/>
      <c r="F199" s="20"/>
      <c r="G199" s="84"/>
      <c r="H199" s="100"/>
      <c r="I199" s="20">
        <f>АВГ.24!I199+F199-E199</f>
        <v>0</v>
      </c>
    </row>
    <row r="200" spans="1:9" x14ac:dyDescent="0.25">
      <c r="A200" s="19"/>
      <c r="B200" s="123" t="s">
        <v>381</v>
      </c>
      <c r="C200" s="33"/>
      <c r="D200" s="123"/>
      <c r="E200" s="20"/>
      <c r="F200" s="20"/>
      <c r="G200" s="84"/>
      <c r="H200" s="100"/>
      <c r="I200" s="20">
        <f>АВГ.24!I200+F200-E200</f>
        <v>0</v>
      </c>
    </row>
    <row r="201" spans="1:9" x14ac:dyDescent="0.25">
      <c r="A201" s="19"/>
      <c r="B201" s="86" t="s">
        <v>382</v>
      </c>
      <c r="C201" s="33"/>
      <c r="D201" s="86"/>
      <c r="E201" s="20">
        <v>1050</v>
      </c>
      <c r="F201" s="20"/>
      <c r="G201" s="84"/>
      <c r="H201" s="100"/>
      <c r="I201" s="20">
        <f>АВГ.24!I201+F201-E201</f>
        <v>-9450</v>
      </c>
    </row>
    <row r="202" spans="1:9" x14ac:dyDescent="0.25">
      <c r="A202" s="19"/>
      <c r="B202" s="123" t="s">
        <v>383</v>
      </c>
      <c r="C202" s="33"/>
      <c r="D202" s="123"/>
      <c r="E202" s="20"/>
      <c r="F202" s="20"/>
      <c r="G202" s="84"/>
      <c r="H202" s="100"/>
      <c r="I202" s="20">
        <f>АВГ.24!I202+F202-E202</f>
        <v>0</v>
      </c>
    </row>
    <row r="203" spans="1:9" x14ac:dyDescent="0.25">
      <c r="A203" s="19"/>
      <c r="B203" s="86">
        <v>193</v>
      </c>
      <c r="C203" s="33"/>
      <c r="D203" s="86"/>
      <c r="E203" s="20"/>
      <c r="F203" s="20"/>
      <c r="G203" s="84"/>
      <c r="H203" s="100"/>
      <c r="I203" s="20">
        <f>АВГ.24!I203+F203-E203</f>
        <v>0</v>
      </c>
    </row>
    <row r="204" spans="1:9" x14ac:dyDescent="0.25">
      <c r="A204" s="19"/>
      <c r="B204" s="86">
        <v>194</v>
      </c>
      <c r="C204" s="33"/>
      <c r="D204" s="86"/>
      <c r="E204" s="20">
        <v>1050</v>
      </c>
      <c r="F204" s="20"/>
      <c r="G204" s="84"/>
      <c r="H204" s="100"/>
      <c r="I204" s="20">
        <f>АВГ.24!I204+F204-E204</f>
        <v>-9450</v>
      </c>
    </row>
    <row r="205" spans="1:9" x14ac:dyDescent="0.25">
      <c r="A205" s="19"/>
      <c r="B205" s="86">
        <v>195</v>
      </c>
      <c r="C205" s="33"/>
      <c r="D205" s="86"/>
      <c r="E205" s="20">
        <v>1050</v>
      </c>
      <c r="F205" s="20"/>
      <c r="G205" s="84"/>
      <c r="H205" s="100"/>
      <c r="I205" s="20">
        <f>АВГ.24!I205+F205-E205</f>
        <v>940</v>
      </c>
    </row>
    <row r="206" spans="1:9" x14ac:dyDescent="0.25">
      <c r="A206" s="19"/>
      <c r="B206" s="86">
        <v>196</v>
      </c>
      <c r="C206" s="33"/>
      <c r="D206" s="86"/>
      <c r="E206" s="20">
        <v>1050</v>
      </c>
      <c r="F206" s="20"/>
      <c r="G206" s="84"/>
      <c r="H206" s="100"/>
      <c r="I206" s="20">
        <f>АВГ.24!I206+F206-E206</f>
        <v>-9450</v>
      </c>
    </row>
    <row r="207" spans="1:9" x14ac:dyDescent="0.25">
      <c r="A207" s="19"/>
      <c r="B207" s="86">
        <v>197</v>
      </c>
      <c r="C207" s="33"/>
      <c r="D207" s="86"/>
      <c r="E207" s="20">
        <v>1050</v>
      </c>
      <c r="F207" s="20"/>
      <c r="G207" s="84"/>
      <c r="H207" s="100"/>
      <c r="I207" s="20">
        <f>АВГ.24!I207+F207-E207</f>
        <v>-9450</v>
      </c>
    </row>
    <row r="208" spans="1:9" x14ac:dyDescent="0.25">
      <c r="A208" s="19"/>
      <c r="B208" s="86">
        <v>198</v>
      </c>
      <c r="C208" s="33"/>
      <c r="D208" s="86"/>
      <c r="E208" s="20">
        <v>1050</v>
      </c>
      <c r="F208" s="20"/>
      <c r="G208" s="84"/>
      <c r="H208" s="100"/>
      <c r="I208" s="20">
        <f>АВГ.24!I208+F208-E208</f>
        <v>-9450</v>
      </c>
    </row>
    <row r="209" spans="1:9" x14ac:dyDescent="0.25">
      <c r="A209" s="19"/>
      <c r="B209" s="86">
        <v>199</v>
      </c>
      <c r="C209" s="33"/>
      <c r="D209" s="86"/>
      <c r="E209" s="20">
        <v>1050</v>
      </c>
      <c r="F209" s="20"/>
      <c r="G209" s="84"/>
      <c r="H209" s="100"/>
      <c r="I209" s="20">
        <f>АВГ.24!I209+F209-E209</f>
        <v>-9450</v>
      </c>
    </row>
    <row r="210" spans="1:9" x14ac:dyDescent="0.25">
      <c r="A210" s="19"/>
      <c r="B210" s="86">
        <v>200</v>
      </c>
      <c r="C210" s="33"/>
      <c r="D210" s="86"/>
      <c r="E210" s="20"/>
      <c r="F210" s="20"/>
      <c r="G210" s="84"/>
      <c r="H210" s="100"/>
      <c r="I210" s="20">
        <f>АВГ.24!I210+F210-E210</f>
        <v>0</v>
      </c>
    </row>
    <row r="211" spans="1:9" x14ac:dyDescent="0.25">
      <c r="A211" s="19"/>
      <c r="B211" s="86">
        <v>201</v>
      </c>
      <c r="C211" s="33"/>
      <c r="D211" s="86"/>
      <c r="E211" s="20"/>
      <c r="F211" s="20"/>
      <c r="G211" s="84"/>
      <c r="H211" s="100"/>
      <c r="I211" s="20">
        <f>АВГ.24!I211+F211-E211</f>
        <v>0</v>
      </c>
    </row>
    <row r="212" spans="1:9" x14ac:dyDescent="0.25">
      <c r="A212" s="19"/>
      <c r="B212" s="86">
        <v>202</v>
      </c>
      <c r="C212" s="33"/>
      <c r="D212" s="86"/>
      <c r="E212" s="20">
        <v>1050</v>
      </c>
      <c r="F212" s="20"/>
      <c r="G212" s="84"/>
      <c r="H212" s="100"/>
      <c r="I212" s="20">
        <f>АВГ.24!I212+F212-E212</f>
        <v>-9450</v>
      </c>
    </row>
    <row r="213" spans="1:9" x14ac:dyDescent="0.25">
      <c r="A213" s="19"/>
      <c r="B213" s="86">
        <v>203</v>
      </c>
      <c r="C213" s="33"/>
      <c r="D213" s="86"/>
      <c r="E213" s="20">
        <v>1050</v>
      </c>
      <c r="F213" s="20"/>
      <c r="G213" s="84"/>
      <c r="H213" s="100"/>
      <c r="I213" s="20">
        <f>АВГ.24!I213+F213-E213</f>
        <v>-9450</v>
      </c>
    </row>
    <row r="214" spans="1:9" x14ac:dyDescent="0.25">
      <c r="A214" s="19"/>
      <c r="B214" s="86">
        <v>204</v>
      </c>
      <c r="C214" s="33"/>
      <c r="D214" s="86"/>
      <c r="E214" s="20">
        <v>1050</v>
      </c>
      <c r="F214" s="20"/>
      <c r="G214" s="84"/>
      <c r="H214" s="100"/>
      <c r="I214" s="20">
        <f>АВГ.24!I214+F214-E214</f>
        <v>-1050</v>
      </c>
    </row>
    <row r="215" spans="1:9" x14ac:dyDescent="0.25">
      <c r="A215" s="19"/>
      <c r="B215" s="86">
        <v>205</v>
      </c>
      <c r="C215" s="33"/>
      <c r="D215" s="86"/>
      <c r="E215" s="20">
        <v>1050</v>
      </c>
      <c r="F215" s="20"/>
      <c r="G215" s="84"/>
      <c r="H215" s="100"/>
      <c r="I215" s="20">
        <f>АВГ.24!I215+F215-E215</f>
        <v>-9450</v>
      </c>
    </row>
    <row r="216" spans="1:9" x14ac:dyDescent="0.25">
      <c r="A216" s="19"/>
      <c r="B216" s="86">
        <v>206</v>
      </c>
      <c r="C216" s="33"/>
      <c r="D216" s="86"/>
      <c r="E216" s="20">
        <v>1050</v>
      </c>
      <c r="F216" s="20"/>
      <c r="G216" s="84"/>
      <c r="H216" s="100"/>
      <c r="I216" s="20">
        <f>АВГ.24!I216+F216-E216</f>
        <v>-9450</v>
      </c>
    </row>
    <row r="217" spans="1:9" x14ac:dyDescent="0.25">
      <c r="A217" s="19"/>
      <c r="B217" s="86">
        <v>207</v>
      </c>
      <c r="C217" s="33"/>
      <c r="D217" s="86"/>
      <c r="E217" s="20"/>
      <c r="F217" s="20"/>
      <c r="G217" s="84"/>
      <c r="H217" s="100"/>
      <c r="I217" s="20">
        <f>АВГ.24!I217+F217-E217</f>
        <v>0</v>
      </c>
    </row>
    <row r="218" spans="1:9" x14ac:dyDescent="0.25">
      <c r="A218" s="19"/>
      <c r="B218" s="86">
        <v>208</v>
      </c>
      <c r="C218" s="33"/>
      <c r="D218" s="86"/>
      <c r="E218" s="20">
        <v>1050</v>
      </c>
      <c r="F218" s="20"/>
      <c r="G218" s="84"/>
      <c r="H218" s="100"/>
      <c r="I218" s="20">
        <f>АВГ.24!I218+F218-E218</f>
        <v>-9450</v>
      </c>
    </row>
    <row r="219" spans="1:9" x14ac:dyDescent="0.25">
      <c r="A219" s="19"/>
      <c r="B219" s="86">
        <v>209</v>
      </c>
      <c r="C219" s="33"/>
      <c r="D219" s="86"/>
      <c r="E219" s="20">
        <v>1050</v>
      </c>
      <c r="F219" s="20"/>
      <c r="G219" s="84"/>
      <c r="H219" s="100"/>
      <c r="I219" s="20">
        <f>АВГ.24!I219+F219-E219</f>
        <v>-9450</v>
      </c>
    </row>
    <row r="220" spans="1:9" x14ac:dyDescent="0.25">
      <c r="A220" s="19"/>
      <c r="B220" s="86">
        <v>210</v>
      </c>
      <c r="C220" s="33"/>
      <c r="D220" s="86"/>
      <c r="E220" s="20"/>
      <c r="F220" s="20"/>
      <c r="G220" s="84"/>
      <c r="H220" s="100"/>
      <c r="I220" s="20">
        <f>АВГ.24!I220+F220-E220</f>
        <v>0</v>
      </c>
    </row>
    <row r="221" spans="1:9" x14ac:dyDescent="0.25">
      <c r="A221" s="19"/>
      <c r="B221" s="86">
        <v>211</v>
      </c>
      <c r="C221" s="33"/>
      <c r="D221" s="86"/>
      <c r="E221" s="20">
        <v>1050</v>
      </c>
      <c r="F221" s="20">
        <v>1050</v>
      </c>
      <c r="G221" s="84" t="s">
        <v>571</v>
      </c>
      <c r="H221" s="100">
        <v>45544</v>
      </c>
      <c r="I221" s="20">
        <f>АВГ.24!I221+F221-E221</f>
        <v>0</v>
      </c>
    </row>
    <row r="222" spans="1:9" x14ac:dyDescent="0.25">
      <c r="A222" s="19"/>
      <c r="B222" s="86">
        <v>212</v>
      </c>
      <c r="C222" s="33"/>
      <c r="D222" s="86"/>
      <c r="E222" s="20"/>
      <c r="F222" s="20"/>
      <c r="G222" s="84"/>
      <c r="H222" s="100"/>
      <c r="I222" s="20">
        <f>АВГ.24!I222+F222-E222</f>
        <v>0</v>
      </c>
    </row>
    <row r="223" spans="1:9" x14ac:dyDescent="0.25">
      <c r="A223" s="19"/>
      <c r="B223" s="86">
        <v>213</v>
      </c>
      <c r="C223" s="33"/>
      <c r="D223" s="86"/>
      <c r="E223" s="20">
        <v>1050</v>
      </c>
      <c r="F223" s="20"/>
      <c r="G223" s="84"/>
      <c r="H223" s="100"/>
      <c r="I223" s="20">
        <f>АВГ.24!I223+F223-E223</f>
        <v>-1049</v>
      </c>
    </row>
    <row r="224" spans="1:9" x14ac:dyDescent="0.25">
      <c r="A224" s="19"/>
      <c r="B224" s="86">
        <v>214</v>
      </c>
      <c r="C224" s="33"/>
      <c r="D224" s="86"/>
      <c r="E224" s="20"/>
      <c r="F224" s="20"/>
      <c r="G224" s="84"/>
      <c r="H224" s="100"/>
      <c r="I224" s="20">
        <f>АВГ.24!I224+F224-E224</f>
        <v>0</v>
      </c>
    </row>
    <row r="225" spans="1:9" x14ac:dyDescent="0.25">
      <c r="A225" s="19"/>
      <c r="B225" s="86">
        <v>215</v>
      </c>
      <c r="C225" s="33"/>
      <c r="D225" s="86"/>
      <c r="E225" s="20"/>
      <c r="F225" s="20"/>
      <c r="G225" s="84"/>
      <c r="H225" s="100"/>
      <c r="I225" s="20">
        <f>АВГ.24!I225+F225-E225</f>
        <v>0</v>
      </c>
    </row>
    <row r="226" spans="1:9" x14ac:dyDescent="0.25">
      <c r="A226" s="19"/>
      <c r="B226" s="86">
        <v>216</v>
      </c>
      <c r="C226" s="33"/>
      <c r="D226" s="86"/>
      <c r="E226" s="20"/>
      <c r="F226" s="20"/>
      <c r="G226" s="84"/>
      <c r="H226" s="100"/>
      <c r="I226" s="20">
        <f>АВГ.24!I226+F226-E226</f>
        <v>0</v>
      </c>
    </row>
    <row r="227" spans="1:9" x14ac:dyDescent="0.25">
      <c r="A227" s="19"/>
      <c r="B227" s="86">
        <v>217</v>
      </c>
      <c r="C227" s="33"/>
      <c r="D227" s="86"/>
      <c r="E227" s="20"/>
      <c r="F227" s="20"/>
      <c r="G227" s="84"/>
      <c r="H227" s="100"/>
      <c r="I227" s="20">
        <f>АВГ.24!I227+F227-E227</f>
        <v>0</v>
      </c>
    </row>
    <row r="228" spans="1:9" x14ac:dyDescent="0.25">
      <c r="A228" s="19"/>
      <c r="B228" s="86">
        <v>218</v>
      </c>
      <c r="C228" s="33"/>
      <c r="D228" s="86"/>
      <c r="E228" s="20"/>
      <c r="F228" s="20"/>
      <c r="G228" s="84"/>
      <c r="H228" s="100"/>
      <c r="I228" s="20">
        <f>АВГ.24!I228+F228-E228</f>
        <v>0</v>
      </c>
    </row>
    <row r="229" spans="1:9" x14ac:dyDescent="0.25">
      <c r="A229" s="19"/>
      <c r="B229" s="86">
        <v>219</v>
      </c>
      <c r="C229" s="33"/>
      <c r="D229" s="86"/>
      <c r="E229" s="20"/>
      <c r="F229" s="20"/>
      <c r="G229" s="84"/>
      <c r="H229" s="100"/>
      <c r="I229" s="20">
        <f>АВГ.24!I229+F229-E229</f>
        <v>0</v>
      </c>
    </row>
    <row r="230" spans="1:9" x14ac:dyDescent="0.25">
      <c r="A230" s="19"/>
      <c r="B230" s="86">
        <v>220</v>
      </c>
      <c r="C230" s="33"/>
      <c r="D230" s="86"/>
      <c r="E230" s="20">
        <v>1050</v>
      </c>
      <c r="F230" s="20"/>
      <c r="G230" s="84"/>
      <c r="H230" s="100"/>
      <c r="I230" s="20">
        <f>АВГ.24!I230+F230-E230</f>
        <v>-9450</v>
      </c>
    </row>
    <row r="231" spans="1:9" x14ac:dyDescent="0.25">
      <c r="A231" s="19"/>
      <c r="B231" s="86">
        <v>221</v>
      </c>
      <c r="C231" s="33"/>
      <c r="D231" s="86"/>
      <c r="E231" s="20"/>
      <c r="F231" s="20"/>
      <c r="G231" s="84"/>
      <c r="H231" s="100"/>
      <c r="I231" s="20">
        <f>АВГ.24!I231+F231-E231</f>
        <v>0</v>
      </c>
    </row>
    <row r="232" spans="1:9" x14ac:dyDescent="0.25">
      <c r="A232" s="19"/>
      <c r="B232" s="86">
        <v>222</v>
      </c>
      <c r="C232" s="33"/>
      <c r="D232" s="86"/>
      <c r="E232" s="20"/>
      <c r="F232" s="20"/>
      <c r="G232" s="84"/>
      <c r="H232" s="100"/>
      <c r="I232" s="20">
        <f>АВГ.24!I232+F232-E232</f>
        <v>0</v>
      </c>
    </row>
    <row r="233" spans="1:9" x14ac:dyDescent="0.25">
      <c r="A233" s="19"/>
      <c r="B233" s="86">
        <v>223</v>
      </c>
      <c r="C233" s="33"/>
      <c r="D233" s="86"/>
      <c r="E233" s="20"/>
      <c r="F233" s="20"/>
      <c r="G233" s="84"/>
      <c r="H233" s="100"/>
      <c r="I233" s="20">
        <f>АВГ.24!I233+F233-E233</f>
        <v>0</v>
      </c>
    </row>
    <row r="234" spans="1:9" x14ac:dyDescent="0.25">
      <c r="A234" s="19"/>
      <c r="B234" s="86">
        <v>224</v>
      </c>
      <c r="C234" s="33"/>
      <c r="D234" s="86"/>
      <c r="E234" s="20"/>
      <c r="F234" s="20"/>
      <c r="G234" s="84"/>
      <c r="H234" s="100"/>
      <c r="I234" s="20">
        <f>АВГ.24!I234+F234-E234</f>
        <v>0</v>
      </c>
    </row>
    <row r="235" spans="1:9" x14ac:dyDescent="0.25">
      <c r="A235" s="19"/>
      <c r="B235" s="86">
        <v>225</v>
      </c>
      <c r="C235" s="33"/>
      <c r="D235" s="86"/>
      <c r="E235" s="20"/>
      <c r="F235" s="20"/>
      <c r="G235" s="84"/>
      <c r="H235" s="100"/>
      <c r="I235" s="20">
        <f>АВГ.24!I235+F235-E235</f>
        <v>0</v>
      </c>
    </row>
    <row r="236" spans="1:9" x14ac:dyDescent="0.25">
      <c r="A236" s="19"/>
      <c r="B236" s="86">
        <v>226</v>
      </c>
      <c r="C236" s="33"/>
      <c r="D236" s="86"/>
      <c r="E236" s="20"/>
      <c r="F236" s="20"/>
      <c r="G236" s="84"/>
      <c r="H236" s="100"/>
      <c r="I236" s="20">
        <f>АВГ.24!I236+F236-E236</f>
        <v>0</v>
      </c>
    </row>
    <row r="237" spans="1:9" x14ac:dyDescent="0.25">
      <c r="A237" s="19"/>
      <c r="B237" s="86">
        <v>227</v>
      </c>
      <c r="C237" s="33"/>
      <c r="D237" s="86"/>
      <c r="E237" s="20"/>
      <c r="F237" s="20"/>
      <c r="G237" s="84"/>
      <c r="H237" s="100"/>
      <c r="I237" s="20">
        <f>АВГ.24!I237+F237-E237</f>
        <v>0</v>
      </c>
    </row>
    <row r="238" spans="1:9" x14ac:dyDescent="0.25">
      <c r="A238" s="19"/>
      <c r="B238" s="86">
        <v>228</v>
      </c>
      <c r="C238" s="33"/>
      <c r="D238" s="86"/>
      <c r="E238" s="20"/>
      <c r="F238" s="20"/>
      <c r="G238" s="84"/>
      <c r="H238" s="100"/>
      <c r="I238" s="20">
        <f>АВГ.24!I238+F238-E238</f>
        <v>0</v>
      </c>
    </row>
    <row r="239" spans="1:9" x14ac:dyDescent="0.25">
      <c r="A239" s="19"/>
      <c r="B239" s="86">
        <v>229</v>
      </c>
      <c r="C239" s="33"/>
      <c r="D239" s="86"/>
      <c r="E239" s="20"/>
      <c r="F239" s="20"/>
      <c r="G239" s="84"/>
      <c r="H239" s="100"/>
      <c r="I239" s="20">
        <f>АВГ.24!I239+F239-E239</f>
        <v>0</v>
      </c>
    </row>
    <row r="240" spans="1:9" x14ac:dyDescent="0.25">
      <c r="A240" s="19"/>
      <c r="B240" s="86">
        <v>230</v>
      </c>
      <c r="C240" s="33"/>
      <c r="D240" s="86"/>
      <c r="E240" s="20"/>
      <c r="F240" s="20"/>
      <c r="G240" s="84"/>
      <c r="H240" s="100"/>
      <c r="I240" s="20">
        <f>АВГ.24!I240+F240-E240</f>
        <v>0</v>
      </c>
    </row>
    <row r="241" spans="1:9" x14ac:dyDescent="0.25">
      <c r="A241" s="23"/>
      <c r="B241" s="86">
        <v>231</v>
      </c>
      <c r="C241" s="33"/>
      <c r="D241" s="86"/>
      <c r="E241" s="20"/>
      <c r="F241" s="20"/>
      <c r="G241" s="84"/>
      <c r="H241" s="100"/>
      <c r="I241" s="20">
        <f>АВГ.24!I241+F241-E241</f>
        <v>0</v>
      </c>
    </row>
    <row r="242" spans="1:9" x14ac:dyDescent="0.25">
      <c r="A242" s="23"/>
      <c r="B242" s="86">
        <v>232</v>
      </c>
      <c r="C242" s="33"/>
      <c r="D242" s="86"/>
      <c r="E242" s="20"/>
      <c r="F242" s="20"/>
      <c r="G242" s="84"/>
      <c r="H242" s="100"/>
      <c r="I242" s="20">
        <f>АВГ.24!I242+F242-E242</f>
        <v>0</v>
      </c>
    </row>
    <row r="243" spans="1:9" x14ac:dyDescent="0.25">
      <c r="A243" s="23"/>
      <c r="B243" s="86">
        <v>233</v>
      </c>
      <c r="C243" s="33"/>
      <c r="D243" s="86"/>
      <c r="E243" s="20"/>
      <c r="F243" s="20"/>
      <c r="G243" s="84"/>
      <c r="H243" s="100"/>
      <c r="I243" s="20">
        <f>АВГ.24!I243+F243-E243</f>
        <v>0</v>
      </c>
    </row>
    <row r="244" spans="1:9" x14ac:dyDescent="0.25">
      <c r="A244" s="23"/>
      <c r="B244" s="86">
        <v>234</v>
      </c>
      <c r="C244" s="33"/>
      <c r="D244" s="86"/>
      <c r="E244" s="20">
        <v>1050</v>
      </c>
      <c r="F244" s="20">
        <v>1040</v>
      </c>
      <c r="G244" s="84" t="s">
        <v>583</v>
      </c>
      <c r="H244" s="100">
        <v>45548</v>
      </c>
      <c r="I244" s="20">
        <f>АВГ.24!I244+F244-E244</f>
        <v>-1130</v>
      </c>
    </row>
    <row r="245" spans="1:9" x14ac:dyDescent="0.25">
      <c r="A245" s="23"/>
      <c r="B245" s="86">
        <v>235</v>
      </c>
      <c r="C245" s="33"/>
      <c r="D245" s="86"/>
      <c r="E245" s="20">
        <v>1050</v>
      </c>
      <c r="F245" s="20">
        <v>1040</v>
      </c>
      <c r="G245" s="84" t="s">
        <v>583</v>
      </c>
      <c r="H245" s="100">
        <v>45548</v>
      </c>
      <c r="I245" s="20">
        <f>АВГ.24!I245+F245-E245</f>
        <v>-1130</v>
      </c>
    </row>
    <row r="246" spans="1:9" x14ac:dyDescent="0.25">
      <c r="A246" s="23"/>
      <c r="B246" s="86">
        <v>236</v>
      </c>
      <c r="C246" s="33"/>
      <c r="D246" s="86"/>
      <c r="E246" s="20"/>
      <c r="F246" s="20"/>
      <c r="G246" s="84"/>
      <c r="H246" s="100"/>
      <c r="I246" s="20">
        <f>АВГ.24!I246+F246-E246</f>
        <v>0</v>
      </c>
    </row>
    <row r="247" spans="1:9" x14ac:dyDescent="0.25">
      <c r="A247" s="23"/>
      <c r="B247" s="86">
        <v>237</v>
      </c>
      <c r="C247" s="33"/>
      <c r="D247" s="86"/>
      <c r="E247" s="20"/>
      <c r="F247" s="20"/>
      <c r="G247" s="84"/>
      <c r="H247" s="100"/>
      <c r="I247" s="20">
        <f>АВГ.24!I247+F247-E247</f>
        <v>0</v>
      </c>
    </row>
    <row r="248" spans="1:9" x14ac:dyDescent="0.25">
      <c r="A248" s="23"/>
      <c r="B248" s="86">
        <v>238</v>
      </c>
      <c r="C248" s="33"/>
      <c r="D248" s="86"/>
      <c r="E248" s="20"/>
      <c r="F248" s="20"/>
      <c r="G248" s="84"/>
      <c r="H248" s="100"/>
      <c r="I248" s="20">
        <f>АВГ.24!I248+F248-E248</f>
        <v>0</v>
      </c>
    </row>
    <row r="249" spans="1:9" x14ac:dyDescent="0.25">
      <c r="A249" s="23"/>
      <c r="B249" s="86">
        <v>239</v>
      </c>
      <c r="C249" s="33"/>
      <c r="D249" s="86"/>
      <c r="E249" s="20"/>
      <c r="F249" s="20"/>
      <c r="G249" s="84"/>
      <c r="H249" s="100"/>
      <c r="I249" s="20">
        <f>АВГ.24!I249+F249-E249</f>
        <v>0</v>
      </c>
    </row>
    <row r="250" spans="1:9" x14ac:dyDescent="0.25">
      <c r="A250" s="23"/>
      <c r="B250" s="86">
        <v>240</v>
      </c>
      <c r="C250" s="33"/>
      <c r="D250" s="86"/>
      <c r="E250" s="20"/>
      <c r="F250" s="20"/>
      <c r="G250" s="84"/>
      <c r="H250" s="100"/>
      <c r="I250" s="20">
        <f>АВГ.24!I250+F250-E250</f>
        <v>0</v>
      </c>
    </row>
    <row r="251" spans="1:9" x14ac:dyDescent="0.25">
      <c r="A251" s="23"/>
      <c r="B251" s="86">
        <v>241</v>
      </c>
      <c r="C251" s="33"/>
      <c r="D251" s="86"/>
      <c r="E251" s="20"/>
      <c r="F251" s="20"/>
      <c r="G251" s="84"/>
      <c r="H251" s="100"/>
      <c r="I251" s="20">
        <f>АВГ.24!I251+F251-E251</f>
        <v>0</v>
      </c>
    </row>
    <row r="252" spans="1:9" x14ac:dyDescent="0.25">
      <c r="A252" s="23"/>
      <c r="B252" s="86">
        <v>242</v>
      </c>
      <c r="C252" s="33"/>
      <c r="D252" s="86"/>
      <c r="E252" s="20"/>
      <c r="F252" s="20"/>
      <c r="G252" s="84"/>
      <c r="H252" s="100"/>
      <c r="I252" s="20">
        <f>АВГ.24!I252+F252-E252</f>
        <v>0</v>
      </c>
    </row>
    <row r="253" spans="1:9" x14ac:dyDescent="0.25">
      <c r="A253" s="23"/>
      <c r="B253" s="86">
        <v>243</v>
      </c>
      <c r="C253" s="33"/>
      <c r="D253" s="86"/>
      <c r="E253" s="20"/>
      <c r="F253" s="20"/>
      <c r="G253" s="84"/>
      <c r="H253" s="100"/>
      <c r="I253" s="20">
        <f>АВГ.24!I253+F253-E253</f>
        <v>0</v>
      </c>
    </row>
    <row r="254" spans="1:9" x14ac:dyDescent="0.25">
      <c r="A254" s="23"/>
      <c r="B254" s="86">
        <v>244</v>
      </c>
      <c r="C254" s="33"/>
      <c r="D254" s="86"/>
      <c r="E254" s="20"/>
      <c r="F254" s="20"/>
      <c r="G254" s="84"/>
      <c r="H254" s="100"/>
      <c r="I254" s="20">
        <f>АВГ.24!I254+F254-E254</f>
        <v>0</v>
      </c>
    </row>
    <row r="255" spans="1:9" x14ac:dyDescent="0.25">
      <c r="A255" s="23"/>
      <c r="B255" s="86">
        <v>245</v>
      </c>
      <c r="C255" s="33"/>
      <c r="D255" s="86"/>
      <c r="E255" s="20"/>
      <c r="F255" s="20"/>
      <c r="G255" s="84"/>
      <c r="H255" s="100"/>
      <c r="I255" s="20">
        <f>АВГ.24!I255+F255-E255</f>
        <v>0</v>
      </c>
    </row>
    <row r="256" spans="1:9" x14ac:dyDescent="0.25">
      <c r="A256" s="23"/>
      <c r="B256" s="86">
        <v>246</v>
      </c>
      <c r="C256" s="33"/>
      <c r="D256" s="86"/>
      <c r="E256" s="20"/>
      <c r="F256" s="20"/>
      <c r="G256" s="84"/>
      <c r="H256" s="100"/>
      <c r="I256" s="20">
        <f>АВГ.24!I256+F256-E256</f>
        <v>0</v>
      </c>
    </row>
    <row r="257" spans="1:9" x14ac:dyDescent="0.25">
      <c r="A257" s="23"/>
      <c r="B257" s="86">
        <v>247</v>
      </c>
      <c r="C257" s="33"/>
      <c r="D257" s="86"/>
      <c r="E257" s="20">
        <v>1050</v>
      </c>
      <c r="F257" s="20">
        <v>1040</v>
      </c>
      <c r="G257" s="84" t="s">
        <v>583</v>
      </c>
      <c r="H257" s="100">
        <v>45548</v>
      </c>
      <c r="I257" s="20">
        <f>АВГ.24!I257+F257-E257</f>
        <v>-1130</v>
      </c>
    </row>
    <row r="258" spans="1:9" x14ac:dyDescent="0.25">
      <c r="A258" s="23"/>
      <c r="B258" s="86">
        <v>248</v>
      </c>
      <c r="C258" s="33"/>
      <c r="D258" s="86"/>
      <c r="E258" s="20">
        <v>1050</v>
      </c>
      <c r="F258" s="20">
        <v>1040</v>
      </c>
      <c r="G258" s="84" t="s">
        <v>583</v>
      </c>
      <c r="H258" s="100">
        <v>45548</v>
      </c>
      <c r="I258" s="20">
        <f>АВГ.24!I258+F258-E258</f>
        <v>-1130</v>
      </c>
    </row>
    <row r="259" spans="1:9" x14ac:dyDescent="0.25">
      <c r="A259" s="23"/>
      <c r="B259" s="86">
        <v>249</v>
      </c>
      <c r="C259" s="33"/>
      <c r="D259" s="86"/>
      <c r="E259" s="20"/>
      <c r="F259" s="20"/>
      <c r="G259" s="84"/>
      <c r="H259" s="100"/>
      <c r="I259" s="20">
        <f>АВГ.24!I259+F259-E259</f>
        <v>0</v>
      </c>
    </row>
    <row r="260" spans="1:9" x14ac:dyDescent="0.25">
      <c r="A260" s="23"/>
      <c r="B260" s="86">
        <v>250</v>
      </c>
      <c r="C260" s="33"/>
      <c r="D260" s="86"/>
      <c r="E260" s="20"/>
      <c r="F260" s="20"/>
      <c r="G260" s="84"/>
      <c r="H260" s="100"/>
      <c r="I260" s="20">
        <f>АВГ.24!I260+F260-E260</f>
        <v>0</v>
      </c>
    </row>
    <row r="261" spans="1:9" x14ac:dyDescent="0.25">
      <c r="A261" s="23"/>
      <c r="B261" s="86">
        <v>251</v>
      </c>
      <c r="C261" s="33"/>
      <c r="D261" s="86"/>
      <c r="E261" s="20"/>
      <c r="F261" s="20"/>
      <c r="G261" s="84"/>
      <c r="H261" s="100"/>
      <c r="I261" s="20">
        <f>АВГ.24!I261+F261-E261</f>
        <v>0</v>
      </c>
    </row>
    <row r="262" spans="1:9" x14ac:dyDescent="0.25">
      <c r="A262" s="23"/>
      <c r="B262" s="86">
        <v>252</v>
      </c>
      <c r="C262" s="33"/>
      <c r="D262" s="86"/>
      <c r="E262" s="20"/>
      <c r="F262" s="20"/>
      <c r="G262" s="84"/>
      <c r="H262" s="100"/>
      <c r="I262" s="20">
        <f>АВГ.24!I262+F262-E262</f>
        <v>0</v>
      </c>
    </row>
    <row r="263" spans="1:9" x14ac:dyDescent="0.25">
      <c r="A263" s="23"/>
      <c r="B263" s="86">
        <v>253</v>
      </c>
      <c r="C263" s="33"/>
      <c r="D263" s="86"/>
      <c r="E263" s="20"/>
      <c r="F263" s="20"/>
      <c r="G263" s="84"/>
      <c r="H263" s="100"/>
      <c r="I263" s="20">
        <f>АВГ.24!I263+F263-E263</f>
        <v>0</v>
      </c>
    </row>
    <row r="264" spans="1:9" x14ac:dyDescent="0.25">
      <c r="A264" s="23"/>
      <c r="B264" s="86">
        <v>254</v>
      </c>
      <c r="C264" s="33"/>
      <c r="D264" s="86"/>
      <c r="E264" s="20"/>
      <c r="F264" s="20"/>
      <c r="G264" s="84"/>
      <c r="H264" s="100"/>
      <c r="I264" s="20">
        <f>АВГ.24!I264+F264-E264</f>
        <v>0</v>
      </c>
    </row>
    <row r="265" spans="1:9" x14ac:dyDescent="0.25">
      <c r="A265" s="19"/>
      <c r="B265" s="86">
        <v>255</v>
      </c>
      <c r="C265" s="33"/>
      <c r="D265" s="86"/>
      <c r="E265" s="20"/>
      <c r="F265" s="20"/>
      <c r="G265" s="84"/>
      <c r="H265" s="100"/>
      <c r="I265" s="20">
        <f>АВГ.24!I265+F265-E265</f>
        <v>0</v>
      </c>
    </row>
    <row r="266" spans="1:9" x14ac:dyDescent="0.25">
      <c r="A266" s="19"/>
      <c r="B266" s="86">
        <v>256</v>
      </c>
      <c r="C266" s="33"/>
      <c r="D266" s="86"/>
      <c r="E266" s="20"/>
      <c r="F266" s="20"/>
      <c r="G266" s="84"/>
      <c r="H266" s="100"/>
      <c r="I266" s="20">
        <f>АВГ.24!I266+F266-E266</f>
        <v>0</v>
      </c>
    </row>
    <row r="267" spans="1:9" x14ac:dyDescent="0.25">
      <c r="A267" s="19"/>
      <c r="B267" s="86">
        <v>257</v>
      </c>
      <c r="C267" s="33"/>
      <c r="D267" s="86"/>
      <c r="E267" s="20"/>
      <c r="F267" s="20"/>
      <c r="G267" s="84"/>
      <c r="H267" s="100"/>
      <c r="I267" s="20">
        <f>АВГ.24!I267+F267-E267</f>
        <v>0</v>
      </c>
    </row>
    <row r="268" spans="1:9" x14ac:dyDescent="0.25">
      <c r="A268" s="19"/>
      <c r="B268" s="86">
        <v>258</v>
      </c>
      <c r="C268" s="33"/>
      <c r="D268" s="86"/>
      <c r="E268" s="20"/>
      <c r="F268" s="20"/>
      <c r="G268" s="84"/>
      <c r="H268" s="100"/>
      <c r="I268" s="20">
        <f>АВГ.24!I268+F268-E268</f>
        <v>0</v>
      </c>
    </row>
    <row r="269" spans="1:9" x14ac:dyDescent="0.25">
      <c r="A269" s="19"/>
      <c r="B269" s="86">
        <v>259</v>
      </c>
      <c r="C269" s="33"/>
      <c r="D269" s="86"/>
      <c r="E269" s="20"/>
      <c r="F269" s="20"/>
      <c r="G269" s="84"/>
      <c r="H269" s="100"/>
      <c r="I269" s="20">
        <f>АВГ.24!I269+F269-E269</f>
        <v>0</v>
      </c>
    </row>
    <row r="270" spans="1:9" x14ac:dyDescent="0.25">
      <c r="A270" s="19"/>
      <c r="B270" s="86">
        <v>260</v>
      </c>
      <c r="C270" s="33"/>
      <c r="D270" s="86"/>
      <c r="E270" s="20"/>
      <c r="F270" s="20"/>
      <c r="G270" s="84"/>
      <c r="H270" s="100"/>
      <c r="I270" s="20">
        <f>АВГ.24!I270+F270-E270</f>
        <v>0</v>
      </c>
    </row>
    <row r="271" spans="1:9" x14ac:dyDescent="0.25">
      <c r="A271" s="19"/>
      <c r="B271" s="86">
        <v>261</v>
      </c>
      <c r="C271" s="33"/>
      <c r="D271" s="86"/>
      <c r="E271" s="20"/>
      <c r="F271" s="20"/>
      <c r="G271" s="84"/>
      <c r="H271" s="100"/>
      <c r="I271" s="20">
        <f>АВГ.24!I271+F271-E271</f>
        <v>0</v>
      </c>
    </row>
    <row r="272" spans="1:9" x14ac:dyDescent="0.25">
      <c r="A272" s="19"/>
      <c r="B272" s="86">
        <v>262</v>
      </c>
      <c r="C272" s="33"/>
      <c r="D272" s="86"/>
      <c r="E272" s="20"/>
      <c r="F272" s="20"/>
      <c r="G272" s="84"/>
      <c r="H272" s="100"/>
      <c r="I272" s="20">
        <f>АВГ.24!I272+F272-E272</f>
        <v>0</v>
      </c>
    </row>
    <row r="273" spans="1:9" x14ac:dyDescent="0.25">
      <c r="A273" s="19"/>
      <c r="B273" s="86">
        <v>263</v>
      </c>
      <c r="C273" s="33"/>
      <c r="D273" s="86"/>
      <c r="E273" s="20"/>
      <c r="F273" s="20"/>
      <c r="G273" s="84"/>
      <c r="H273" s="100"/>
      <c r="I273" s="20">
        <f>АВГ.24!I273+F273-E273</f>
        <v>0</v>
      </c>
    </row>
    <row r="274" spans="1:9" x14ac:dyDescent="0.25">
      <c r="A274" s="19"/>
      <c r="B274" s="86">
        <v>264</v>
      </c>
      <c r="C274" s="33"/>
      <c r="D274" s="86"/>
      <c r="E274" s="20"/>
      <c r="F274" s="20"/>
      <c r="G274" s="84"/>
      <c r="H274" s="100"/>
      <c r="I274" s="20">
        <f>АВГ.24!I274+F274-E274</f>
        <v>0</v>
      </c>
    </row>
    <row r="275" spans="1:9" x14ac:dyDescent="0.25">
      <c r="A275" s="19"/>
      <c r="B275" s="86">
        <v>265</v>
      </c>
      <c r="C275" s="33"/>
      <c r="D275" s="86"/>
      <c r="E275" s="20"/>
      <c r="F275" s="20"/>
      <c r="G275" s="84"/>
      <c r="H275" s="100"/>
      <c r="I275" s="20">
        <f>АВГ.24!I275+F275-E275</f>
        <v>0</v>
      </c>
    </row>
    <row r="276" spans="1:9" x14ac:dyDescent="0.25">
      <c r="A276" s="19"/>
      <c r="B276" s="86">
        <v>266</v>
      </c>
      <c r="C276" s="33"/>
      <c r="D276" s="86"/>
      <c r="E276" s="20"/>
      <c r="F276" s="20"/>
      <c r="G276" s="84"/>
      <c r="H276" s="100"/>
      <c r="I276" s="20">
        <f>АВГ.24!I276+F276-E276</f>
        <v>0</v>
      </c>
    </row>
    <row r="277" spans="1:9" x14ac:dyDescent="0.25">
      <c r="A277" s="19"/>
      <c r="B277" s="86">
        <v>267</v>
      </c>
      <c r="C277" s="33"/>
      <c r="D277" s="86"/>
      <c r="E277" s="20">
        <v>1050</v>
      </c>
      <c r="F277" s="20"/>
      <c r="G277" s="84"/>
      <c r="H277" s="100"/>
      <c r="I277" s="20">
        <f>АВГ.24!I277+F277-E277</f>
        <v>-3150</v>
      </c>
    </row>
    <row r="278" spans="1:9" x14ac:dyDescent="0.25">
      <c r="A278" s="19"/>
      <c r="B278" s="86">
        <v>268</v>
      </c>
      <c r="C278" s="33"/>
      <c r="D278" s="86"/>
      <c r="E278" s="20"/>
      <c r="F278" s="20"/>
      <c r="G278" s="84"/>
      <c r="H278" s="100"/>
      <c r="I278" s="20">
        <f>АВГ.24!I278+F278-E278</f>
        <v>0</v>
      </c>
    </row>
    <row r="279" spans="1:9" x14ac:dyDescent="0.25">
      <c r="A279" s="23"/>
      <c r="B279" s="86">
        <v>269</v>
      </c>
      <c r="C279" s="33"/>
      <c r="D279" s="86"/>
      <c r="E279" s="20"/>
      <c r="F279" s="20"/>
      <c r="G279" s="84"/>
      <c r="H279" s="100"/>
      <c r="I279" s="20">
        <f>АВГ.24!I279+F279-E279</f>
        <v>0</v>
      </c>
    </row>
    <row r="280" spans="1:9" x14ac:dyDescent="0.25">
      <c r="A280" s="23"/>
      <c r="B280" s="86">
        <v>270</v>
      </c>
      <c r="C280" s="33"/>
      <c r="D280" s="86"/>
      <c r="E280" s="20"/>
      <c r="F280" s="20"/>
      <c r="G280" s="84"/>
      <c r="H280" s="100"/>
      <c r="I280" s="20">
        <f>АВГ.24!I280+F280-E280</f>
        <v>0</v>
      </c>
    </row>
    <row r="281" spans="1:9" x14ac:dyDescent="0.25">
      <c r="A281" s="23"/>
      <c r="B281" s="86">
        <v>271</v>
      </c>
      <c r="C281" s="33"/>
      <c r="D281" s="86"/>
      <c r="E281" s="20"/>
      <c r="F281" s="20"/>
      <c r="G281" s="84"/>
      <c r="H281" s="100"/>
      <c r="I281" s="20">
        <f>АВГ.24!I281+F281-E281</f>
        <v>0</v>
      </c>
    </row>
    <row r="282" spans="1:9" x14ac:dyDescent="0.25">
      <c r="A282" s="23"/>
      <c r="B282" s="86">
        <v>272</v>
      </c>
      <c r="C282" s="33"/>
      <c r="D282" s="86"/>
      <c r="E282" s="20"/>
      <c r="F282" s="20"/>
      <c r="G282" s="84"/>
      <c r="H282" s="100"/>
      <c r="I282" s="20">
        <f>АВГ.24!I282+F282-E282</f>
        <v>0</v>
      </c>
    </row>
    <row r="283" spans="1:9" x14ac:dyDescent="0.25">
      <c r="A283" s="23"/>
      <c r="B283" s="86">
        <v>273</v>
      </c>
      <c r="C283" s="33"/>
      <c r="D283" s="86"/>
      <c r="E283" s="20"/>
      <c r="F283" s="20"/>
      <c r="G283" s="84"/>
      <c r="H283" s="100"/>
      <c r="I283" s="20">
        <f>АВГ.24!I283+F283-E283</f>
        <v>0</v>
      </c>
    </row>
    <row r="284" spans="1:9" x14ac:dyDescent="0.25">
      <c r="A284" s="23"/>
      <c r="B284" s="86">
        <v>274</v>
      </c>
      <c r="C284" s="33"/>
      <c r="D284" s="86"/>
      <c r="E284" s="20"/>
      <c r="F284" s="20"/>
      <c r="G284" s="84"/>
      <c r="H284" s="100"/>
      <c r="I284" s="20">
        <f>АВГ.24!I284+F284-E284</f>
        <v>0</v>
      </c>
    </row>
    <row r="285" spans="1:9" x14ac:dyDescent="0.25">
      <c r="A285" s="23"/>
      <c r="B285" s="86">
        <v>275</v>
      </c>
      <c r="C285" s="33"/>
      <c r="D285" s="86"/>
      <c r="E285" s="20"/>
      <c r="F285" s="20"/>
      <c r="G285" s="84"/>
      <c r="H285" s="100"/>
      <c r="I285" s="20">
        <f>АВГ.24!I285+F285-E285</f>
        <v>0</v>
      </c>
    </row>
    <row r="286" spans="1:9" x14ac:dyDescent="0.25">
      <c r="A286" s="23"/>
      <c r="B286" s="86">
        <v>276</v>
      </c>
      <c r="C286" s="33"/>
      <c r="D286" s="86"/>
      <c r="E286" s="20"/>
      <c r="F286" s="20"/>
      <c r="G286" s="84"/>
      <c r="H286" s="100"/>
      <c r="I286" s="20">
        <f>АВГ.24!I286+F286-E286</f>
        <v>0</v>
      </c>
    </row>
    <row r="287" spans="1:9" x14ac:dyDescent="0.25">
      <c r="A287" s="19"/>
      <c r="B287" s="86">
        <v>277</v>
      </c>
      <c r="C287" s="33"/>
      <c r="D287" s="86"/>
      <c r="E287" s="20"/>
      <c r="F287" s="20"/>
      <c r="G287" s="84"/>
      <c r="H287" s="100"/>
      <c r="I287" s="20">
        <f>АВГ.24!I287+F287-E287</f>
        <v>0</v>
      </c>
    </row>
    <row r="288" spans="1:9" x14ac:dyDescent="0.25">
      <c r="A288" s="19"/>
      <c r="B288" s="86">
        <v>278</v>
      </c>
      <c r="C288" s="33"/>
      <c r="D288" s="86"/>
      <c r="E288" s="20">
        <v>1050</v>
      </c>
      <c r="F288" s="20"/>
      <c r="G288" s="84"/>
      <c r="H288" s="100"/>
      <c r="I288" s="20">
        <f>АВГ.24!I288+F288-E288</f>
        <v>-9450</v>
      </c>
    </row>
    <row r="289" spans="1:9" x14ac:dyDescent="0.25">
      <c r="A289" s="19"/>
      <c r="B289" s="86">
        <v>279</v>
      </c>
      <c r="C289" s="33"/>
      <c r="D289" s="86"/>
      <c r="E289" s="20"/>
      <c r="F289" s="20"/>
      <c r="G289" s="84"/>
      <c r="H289" s="100"/>
      <c r="I289" s="20">
        <f>АВГ.24!I289+F289-E289</f>
        <v>0</v>
      </c>
    </row>
    <row r="290" spans="1:9" x14ac:dyDescent="0.25">
      <c r="A290" s="19"/>
      <c r="B290" s="86">
        <v>280</v>
      </c>
      <c r="C290" s="33"/>
      <c r="D290" s="86"/>
      <c r="E290" s="20"/>
      <c r="F290" s="20"/>
      <c r="G290" s="84"/>
      <c r="H290" s="100"/>
      <c r="I290" s="20">
        <f>АВГ.24!I290+F290-E290</f>
        <v>0</v>
      </c>
    </row>
    <row r="291" spans="1:9" x14ac:dyDescent="0.25">
      <c r="A291" s="19"/>
      <c r="B291" s="86">
        <v>281</v>
      </c>
      <c r="C291" s="33"/>
      <c r="D291" s="86"/>
      <c r="E291" s="20">
        <v>1050</v>
      </c>
      <c r="F291" s="20"/>
      <c r="G291" s="84"/>
      <c r="H291" s="100"/>
      <c r="I291" s="20">
        <f>АВГ.24!I291+F291-E291</f>
        <v>-450</v>
      </c>
    </row>
    <row r="292" spans="1:9" x14ac:dyDescent="0.25">
      <c r="A292" s="19"/>
      <c r="B292" s="86">
        <v>282</v>
      </c>
      <c r="C292" s="33"/>
      <c r="D292" s="86"/>
      <c r="E292" s="20">
        <v>1050</v>
      </c>
      <c r="F292" s="20"/>
      <c r="G292" s="84"/>
      <c r="H292" s="100"/>
      <c r="I292" s="20">
        <f>АВГ.24!I292+F292-E292</f>
        <v>690</v>
      </c>
    </row>
    <row r="293" spans="1:9" x14ac:dyDescent="0.25">
      <c r="A293" s="19"/>
      <c r="B293" s="86">
        <v>283</v>
      </c>
      <c r="C293" s="33"/>
      <c r="D293" s="86"/>
      <c r="E293" s="20"/>
      <c r="F293" s="20"/>
      <c r="G293" s="84"/>
      <c r="H293" s="100"/>
      <c r="I293" s="20">
        <f>АВГ.24!I293+F293-E293</f>
        <v>0</v>
      </c>
    </row>
    <row r="294" spans="1:9" x14ac:dyDescent="0.25">
      <c r="A294" s="19"/>
      <c r="B294" s="86">
        <v>284</v>
      </c>
      <c r="C294" s="33"/>
      <c r="D294" s="86"/>
      <c r="E294" s="20">
        <v>1050</v>
      </c>
      <c r="F294" s="20"/>
      <c r="G294" s="84"/>
      <c r="H294" s="100"/>
      <c r="I294" s="20">
        <f>АВГ.24!I294+F294-E294</f>
        <v>-5250</v>
      </c>
    </row>
    <row r="295" spans="1:9" x14ac:dyDescent="0.25">
      <c r="A295" s="19"/>
      <c r="B295" s="86">
        <v>285</v>
      </c>
      <c r="C295" s="33"/>
      <c r="D295" s="86"/>
      <c r="E295" s="20"/>
      <c r="F295" s="20"/>
      <c r="G295" s="84"/>
      <c r="H295" s="100"/>
      <c r="I295" s="20">
        <f>АВГ.24!I295+F295-E295</f>
        <v>0</v>
      </c>
    </row>
    <row r="296" spans="1:9" x14ac:dyDescent="0.25">
      <c r="A296" s="19"/>
      <c r="B296" s="86">
        <v>286</v>
      </c>
      <c r="C296" s="33"/>
      <c r="D296" s="86"/>
      <c r="E296" s="20"/>
      <c r="F296" s="20"/>
      <c r="G296" s="84"/>
      <c r="H296" s="100"/>
      <c r="I296" s="20">
        <f>АВГ.24!I296+F296-E296</f>
        <v>0</v>
      </c>
    </row>
    <row r="297" spans="1:9" x14ac:dyDescent="0.25">
      <c r="A297" s="19"/>
      <c r="B297" s="86">
        <v>287</v>
      </c>
      <c r="C297" s="33"/>
      <c r="D297" s="86"/>
      <c r="E297" s="20">
        <v>1050</v>
      </c>
      <c r="F297" s="20"/>
      <c r="G297" s="84"/>
      <c r="H297" s="100"/>
      <c r="I297" s="20">
        <f>АВГ.24!I297+F297-E297</f>
        <v>-2100</v>
      </c>
    </row>
    <row r="298" spans="1:9" x14ac:dyDescent="0.25">
      <c r="A298" s="19"/>
      <c r="B298" s="86">
        <v>288</v>
      </c>
      <c r="C298" s="33"/>
      <c r="D298" s="86"/>
      <c r="E298" s="20">
        <v>1050</v>
      </c>
      <c r="F298" s="20"/>
      <c r="G298" s="84"/>
      <c r="H298" s="100"/>
      <c r="I298" s="20">
        <f>АВГ.24!I298+F298-E298</f>
        <v>-4200</v>
      </c>
    </row>
    <row r="299" spans="1:9" x14ac:dyDescent="0.25">
      <c r="A299" s="19"/>
      <c r="B299" s="86">
        <v>289</v>
      </c>
      <c r="C299" s="33"/>
      <c r="D299" s="86"/>
      <c r="E299" s="20"/>
      <c r="F299" s="20"/>
      <c r="G299" s="84"/>
      <c r="H299" s="100"/>
      <c r="I299" s="20">
        <f>АВГ.24!I299+F299-E299</f>
        <v>0</v>
      </c>
    </row>
    <row r="300" spans="1:9" x14ac:dyDescent="0.25">
      <c r="A300" s="19"/>
      <c r="B300" s="86">
        <v>290</v>
      </c>
      <c r="C300" s="33"/>
      <c r="D300" s="86"/>
      <c r="E300" s="20"/>
      <c r="F300" s="20"/>
      <c r="G300" s="84"/>
      <c r="H300" s="100"/>
      <c r="I300" s="20">
        <f>АВГ.24!I300+F300-E300</f>
        <v>0</v>
      </c>
    </row>
    <row r="301" spans="1:9" x14ac:dyDescent="0.25">
      <c r="A301" s="19"/>
      <c r="B301" s="86">
        <v>291</v>
      </c>
      <c r="C301" s="33"/>
      <c r="D301" s="86"/>
      <c r="E301" s="20"/>
      <c r="F301" s="20"/>
      <c r="G301" s="84"/>
      <c r="H301" s="100"/>
      <c r="I301" s="20">
        <f>АВГ.24!I301+F301-E301</f>
        <v>0</v>
      </c>
    </row>
    <row r="302" spans="1:9" x14ac:dyDescent="0.25">
      <c r="A302" s="19"/>
      <c r="B302" s="86">
        <v>292</v>
      </c>
      <c r="C302" s="33"/>
      <c r="D302" s="86"/>
      <c r="E302" s="20"/>
      <c r="F302" s="20"/>
      <c r="G302" s="84"/>
      <c r="H302" s="100"/>
      <c r="I302" s="20">
        <f>АВГ.24!I302+F302-E302</f>
        <v>0</v>
      </c>
    </row>
    <row r="303" spans="1:9" x14ac:dyDescent="0.25">
      <c r="A303" s="19"/>
      <c r="B303" s="86">
        <v>293</v>
      </c>
      <c r="C303" s="33"/>
      <c r="D303" s="86"/>
      <c r="E303" s="20"/>
      <c r="F303" s="20"/>
      <c r="G303" s="84"/>
      <c r="H303" s="100"/>
      <c r="I303" s="20">
        <f>АВГ.24!I303+F303-E303</f>
        <v>0</v>
      </c>
    </row>
    <row r="304" spans="1:9" x14ac:dyDescent="0.25">
      <c r="A304" s="19"/>
      <c r="B304" s="86">
        <v>294</v>
      </c>
      <c r="C304" s="33"/>
      <c r="D304" s="86"/>
      <c r="E304" s="20"/>
      <c r="F304" s="20"/>
      <c r="G304" s="84"/>
      <c r="H304" s="100"/>
      <c r="I304" s="20">
        <f>АВГ.24!I304+F304-E304</f>
        <v>0</v>
      </c>
    </row>
    <row r="305" spans="3:9" x14ac:dyDescent="0.25">
      <c r="C305" s="10"/>
      <c r="G305" s="3"/>
      <c r="I305" s="1"/>
    </row>
    <row r="306" spans="3:9" x14ac:dyDescent="0.25">
      <c r="C306" s="10"/>
      <c r="G306" s="3"/>
      <c r="I306" s="1"/>
    </row>
    <row r="307" spans="3:9" x14ac:dyDescent="0.25">
      <c r="C307" s="10"/>
      <c r="G307" s="3"/>
      <c r="I307" s="1"/>
    </row>
    <row r="308" spans="3:9" x14ac:dyDescent="0.25">
      <c r="C308" s="10"/>
      <c r="G308" s="3"/>
      <c r="I308" s="1"/>
    </row>
    <row r="309" spans="3:9" x14ac:dyDescent="0.25">
      <c r="C309" s="10"/>
      <c r="G309" s="3"/>
      <c r="I309" s="1"/>
    </row>
    <row r="310" spans="3:9" x14ac:dyDescent="0.25">
      <c r="C310" s="10"/>
      <c r="G310" s="3"/>
      <c r="I310" s="1"/>
    </row>
    <row r="311" spans="3:9" x14ac:dyDescent="0.25">
      <c r="C311" s="10"/>
      <c r="G311" s="3"/>
      <c r="I311" s="1"/>
    </row>
    <row r="312" spans="3:9" x14ac:dyDescent="0.25">
      <c r="C312" s="10"/>
      <c r="G312" s="3"/>
      <c r="I312" s="1"/>
    </row>
    <row r="313" spans="3:9" x14ac:dyDescent="0.25">
      <c r="C313" s="10"/>
      <c r="G313" s="3"/>
      <c r="I313" s="1"/>
    </row>
    <row r="314" spans="3:9" x14ac:dyDescent="0.25">
      <c r="C314" s="10"/>
      <c r="G314" s="3"/>
      <c r="I314" s="1"/>
    </row>
    <row r="315" spans="3:9" x14ac:dyDescent="0.25">
      <c r="C315" s="10"/>
      <c r="G315" s="3"/>
      <c r="I315" s="1"/>
    </row>
    <row r="316" spans="3:9" x14ac:dyDescent="0.25">
      <c r="C316" s="10"/>
      <c r="G316" s="3"/>
      <c r="I316" s="1"/>
    </row>
    <row r="317" spans="3:9" x14ac:dyDescent="0.25">
      <c r="C317" s="10"/>
      <c r="G317" s="3"/>
      <c r="I317" s="1"/>
    </row>
    <row r="318" spans="3:9" x14ac:dyDescent="0.25">
      <c r="C318" s="10"/>
      <c r="G318" s="3"/>
      <c r="I318" s="1"/>
    </row>
    <row r="319" spans="3:9" x14ac:dyDescent="0.25">
      <c r="C319" s="10"/>
      <c r="G319" s="3"/>
      <c r="I319" s="1"/>
    </row>
    <row r="320" spans="3:9" x14ac:dyDescent="0.25">
      <c r="C320" s="10"/>
      <c r="G320" s="3"/>
      <c r="I320" s="1"/>
    </row>
    <row r="321" spans="3:9" x14ac:dyDescent="0.25">
      <c r="C321" s="10"/>
      <c r="G321" s="3"/>
      <c r="I321" s="1"/>
    </row>
    <row r="322" spans="3:9" x14ac:dyDescent="0.25">
      <c r="C322" s="10"/>
      <c r="G322" s="3"/>
      <c r="I322" s="1"/>
    </row>
    <row r="323" spans="3:9" x14ac:dyDescent="0.25">
      <c r="C323" s="10"/>
      <c r="G323" s="3"/>
      <c r="I323" s="1"/>
    </row>
    <row r="324" spans="3:9" x14ac:dyDescent="0.25">
      <c r="C324" s="10"/>
      <c r="G324" s="3"/>
      <c r="I324" s="1"/>
    </row>
    <row r="325" spans="3:9" x14ac:dyDescent="0.25">
      <c r="C325" s="10"/>
      <c r="G325" s="3"/>
      <c r="I325" s="1"/>
    </row>
    <row r="326" spans="3:9" x14ac:dyDescent="0.25">
      <c r="C326" s="10"/>
      <c r="G326" s="3"/>
      <c r="I326" s="1"/>
    </row>
    <row r="327" spans="3:9" x14ac:dyDescent="0.25">
      <c r="C327" s="10"/>
      <c r="G327" s="3"/>
      <c r="I327" s="1"/>
    </row>
    <row r="328" spans="3:9" x14ac:dyDescent="0.25">
      <c r="C328" s="10"/>
      <c r="G328" s="3"/>
      <c r="I328" s="1"/>
    </row>
    <row r="329" spans="3:9" x14ac:dyDescent="0.25">
      <c r="C329" s="10"/>
      <c r="G329" s="3"/>
      <c r="I329" s="1"/>
    </row>
    <row r="330" spans="3:9" x14ac:dyDescent="0.25">
      <c r="C330" s="10"/>
      <c r="G330" s="3"/>
      <c r="I330" s="1"/>
    </row>
    <row r="331" spans="3:9" x14ac:dyDescent="0.25">
      <c r="C331" s="10"/>
      <c r="G331" s="3"/>
      <c r="I331" s="1"/>
    </row>
    <row r="332" spans="3:9" x14ac:dyDescent="0.25">
      <c r="C332" s="10"/>
      <c r="G332" s="3"/>
      <c r="I332" s="1"/>
    </row>
    <row r="333" spans="3:9" x14ac:dyDescent="0.25">
      <c r="C333" s="10"/>
      <c r="G333" s="3"/>
      <c r="I333" s="1"/>
    </row>
    <row r="334" spans="3:9" x14ac:dyDescent="0.25">
      <c r="C334" s="10"/>
      <c r="G334" s="3"/>
      <c r="I334" s="1"/>
    </row>
    <row r="335" spans="3:9" x14ac:dyDescent="0.25">
      <c r="C335" s="10"/>
      <c r="G335" s="3"/>
      <c r="I335" s="1"/>
    </row>
    <row r="336" spans="3:9" x14ac:dyDescent="0.25">
      <c r="C336" s="10"/>
      <c r="G336" s="3"/>
      <c r="I336" s="1"/>
    </row>
    <row r="337" spans="3:9" x14ac:dyDescent="0.25">
      <c r="C337" s="10"/>
      <c r="G337" s="3"/>
      <c r="I337" s="1"/>
    </row>
    <row r="338" spans="3:9" x14ac:dyDescent="0.25">
      <c r="C338" s="10"/>
      <c r="G338" s="3"/>
      <c r="I338" s="1"/>
    </row>
    <row r="339" spans="3:9" x14ac:dyDescent="0.25">
      <c r="C339" s="10"/>
      <c r="G339" s="3"/>
      <c r="I339" s="1"/>
    </row>
    <row r="340" spans="3:9" x14ac:dyDescent="0.25">
      <c r="C340" s="10"/>
      <c r="G340" s="3"/>
      <c r="I340" s="1"/>
    </row>
    <row r="341" spans="3:9" x14ac:dyDescent="0.25">
      <c r="C341" s="10"/>
      <c r="G341" s="3"/>
      <c r="I341" s="1"/>
    </row>
    <row r="342" spans="3:9" x14ac:dyDescent="0.25">
      <c r="C342" s="10"/>
      <c r="G342" s="3"/>
      <c r="I342" s="1"/>
    </row>
    <row r="343" spans="3:9" x14ac:dyDescent="0.25">
      <c r="C343" s="10"/>
      <c r="G343" s="3"/>
      <c r="I343" s="1"/>
    </row>
    <row r="344" spans="3:9" x14ac:dyDescent="0.25">
      <c r="C344" s="10"/>
      <c r="G344" s="3"/>
      <c r="I344" s="1"/>
    </row>
    <row r="345" spans="3:9" x14ac:dyDescent="0.25">
      <c r="C345" s="10"/>
      <c r="G345" s="3"/>
      <c r="I345" s="1"/>
    </row>
    <row r="346" spans="3:9" x14ac:dyDescent="0.25">
      <c r="C346" s="10"/>
      <c r="G346" s="3"/>
      <c r="I346" s="1"/>
    </row>
    <row r="347" spans="3:9" x14ac:dyDescent="0.25">
      <c r="C347" s="10"/>
      <c r="G347" s="3"/>
      <c r="I347" s="1"/>
    </row>
    <row r="348" spans="3:9" x14ac:dyDescent="0.25">
      <c r="C348" s="10"/>
      <c r="G348" s="3"/>
      <c r="I348" s="1"/>
    </row>
    <row r="349" spans="3:9" x14ac:dyDescent="0.25">
      <c r="C349" s="10"/>
      <c r="G349" s="3"/>
      <c r="I349" s="1"/>
    </row>
    <row r="350" spans="3:9" x14ac:dyDescent="0.25">
      <c r="C350" s="10"/>
      <c r="G350" s="3"/>
      <c r="I350" s="1"/>
    </row>
    <row r="351" spans="3:9" x14ac:dyDescent="0.25">
      <c r="C351" s="10"/>
      <c r="G351" s="3"/>
      <c r="I351" s="1"/>
    </row>
    <row r="352" spans="3:9" x14ac:dyDescent="0.25">
      <c r="C352" s="10"/>
      <c r="G352" s="3"/>
      <c r="I352" s="1"/>
    </row>
    <row r="353" spans="3:9" x14ac:dyDescent="0.25">
      <c r="C353" s="10"/>
      <c r="G353" s="3"/>
      <c r="I353" s="1"/>
    </row>
    <row r="354" spans="3:9" x14ac:dyDescent="0.25">
      <c r="C354" s="10"/>
      <c r="G354" s="3"/>
      <c r="I354" s="1"/>
    </row>
    <row r="355" spans="3:9" x14ac:dyDescent="0.25">
      <c r="C355" s="10"/>
      <c r="G355" s="3"/>
      <c r="I355" s="1"/>
    </row>
    <row r="356" spans="3:9" x14ac:dyDescent="0.25">
      <c r="C356" s="10"/>
      <c r="G356" s="3"/>
      <c r="I356" s="1"/>
    </row>
    <row r="357" spans="3:9" x14ac:dyDescent="0.25">
      <c r="C357" s="10"/>
      <c r="G357" s="3"/>
      <c r="I357" s="1"/>
    </row>
    <row r="358" spans="3:9" x14ac:dyDescent="0.25">
      <c r="C358" s="10"/>
      <c r="G358" s="3"/>
      <c r="I358" s="1"/>
    </row>
    <row r="359" spans="3:9" x14ac:dyDescent="0.25">
      <c r="C359" s="10"/>
      <c r="G359" s="3"/>
      <c r="I359" s="1"/>
    </row>
    <row r="360" spans="3:9" x14ac:dyDescent="0.25">
      <c r="C360" s="10"/>
      <c r="G360" s="3"/>
      <c r="I360" s="1"/>
    </row>
    <row r="361" spans="3:9" x14ac:dyDescent="0.25">
      <c r="C361" s="10"/>
      <c r="G361" s="3"/>
      <c r="I361" s="1"/>
    </row>
    <row r="362" spans="3:9" x14ac:dyDescent="0.25">
      <c r="C362" s="10"/>
      <c r="G362" s="3"/>
      <c r="I362" s="1"/>
    </row>
    <row r="363" spans="3:9" x14ac:dyDescent="0.25">
      <c r="C363" s="10"/>
      <c r="G363" s="3"/>
      <c r="I363" s="1"/>
    </row>
    <row r="364" spans="3:9" x14ac:dyDescent="0.25">
      <c r="C364" s="10"/>
      <c r="G364" s="3"/>
      <c r="I364" s="1"/>
    </row>
    <row r="365" spans="3:9" x14ac:dyDescent="0.25">
      <c r="C365" s="10"/>
      <c r="G365" s="3"/>
      <c r="I365" s="1"/>
    </row>
    <row r="366" spans="3:9" x14ac:dyDescent="0.25">
      <c r="C366" s="10"/>
      <c r="G366" s="3"/>
      <c r="I366" s="1"/>
    </row>
    <row r="367" spans="3:9" x14ac:dyDescent="0.25">
      <c r="C367" s="10"/>
      <c r="G367" s="3"/>
      <c r="I367" s="1"/>
    </row>
    <row r="368" spans="3:9" x14ac:dyDescent="0.25">
      <c r="C368" s="10"/>
      <c r="G368" s="3"/>
      <c r="I368" s="1"/>
    </row>
    <row r="369" spans="3:9" x14ac:dyDescent="0.25">
      <c r="C369" s="10"/>
      <c r="G369" s="3"/>
      <c r="I369" s="1"/>
    </row>
    <row r="370" spans="3:9" x14ac:dyDescent="0.25">
      <c r="C370" s="10"/>
      <c r="G370" s="3"/>
      <c r="I370" s="1"/>
    </row>
    <row r="371" spans="3:9" x14ac:dyDescent="0.25">
      <c r="C371" s="10"/>
      <c r="G371" s="3"/>
      <c r="I371" s="1"/>
    </row>
    <row r="372" spans="3:9" x14ac:dyDescent="0.25">
      <c r="C372" s="10"/>
      <c r="G372" s="3"/>
      <c r="I372" s="1"/>
    </row>
    <row r="373" spans="3:9" x14ac:dyDescent="0.25">
      <c r="C373" s="10"/>
      <c r="G373" s="3"/>
      <c r="I373" s="1"/>
    </row>
    <row r="374" spans="3:9" x14ac:dyDescent="0.25">
      <c r="C374" s="10"/>
      <c r="G374" s="3"/>
      <c r="I374" s="1"/>
    </row>
    <row r="375" spans="3:9" x14ac:dyDescent="0.25">
      <c r="C375" s="10"/>
      <c r="G375" s="3"/>
      <c r="I375" s="1"/>
    </row>
    <row r="376" spans="3:9" x14ac:dyDescent="0.25">
      <c r="C376" s="10"/>
      <c r="G376" s="3"/>
      <c r="I376" s="1"/>
    </row>
    <row r="377" spans="3:9" x14ac:dyDescent="0.25">
      <c r="C377" s="10"/>
      <c r="G377" s="3"/>
      <c r="I377" s="1"/>
    </row>
    <row r="378" spans="3:9" x14ac:dyDescent="0.25">
      <c r="C378" s="10"/>
      <c r="G378" s="3"/>
      <c r="I378" s="1"/>
    </row>
    <row r="379" spans="3:9" x14ac:dyDescent="0.25">
      <c r="C379" s="10"/>
      <c r="G379" s="3"/>
      <c r="I379" s="1"/>
    </row>
    <row r="380" spans="3:9" x14ac:dyDescent="0.25">
      <c r="C380" s="10"/>
      <c r="G380" s="3"/>
      <c r="I380" s="1"/>
    </row>
    <row r="381" spans="3:9" x14ac:dyDescent="0.25">
      <c r="C381" s="10"/>
      <c r="G381" s="3"/>
      <c r="I381" s="1"/>
    </row>
    <row r="382" spans="3:9" x14ac:dyDescent="0.25">
      <c r="C382" s="10"/>
      <c r="G382" s="3"/>
      <c r="I382" s="1"/>
    </row>
    <row r="383" spans="3:9" x14ac:dyDescent="0.25">
      <c r="C383" s="10"/>
      <c r="G383" s="3"/>
      <c r="I383" s="1"/>
    </row>
    <row r="384" spans="3:9" x14ac:dyDescent="0.25">
      <c r="C384" s="10"/>
      <c r="G384" s="3"/>
      <c r="I384" s="1"/>
    </row>
    <row r="385" spans="3:9" x14ac:dyDescent="0.25">
      <c r="C385" s="10"/>
      <c r="G385" s="3"/>
      <c r="I385" s="1"/>
    </row>
    <row r="386" spans="3:9" x14ac:dyDescent="0.25">
      <c r="C386" s="10"/>
      <c r="G386" s="3"/>
      <c r="I386" s="1"/>
    </row>
    <row r="387" spans="3:9" x14ac:dyDescent="0.25">
      <c r="C387" s="10"/>
      <c r="G387" s="3"/>
      <c r="I387" s="1"/>
    </row>
    <row r="388" spans="3:9" x14ac:dyDescent="0.25">
      <c r="C388" s="10"/>
      <c r="G388" s="3"/>
      <c r="I388" s="1"/>
    </row>
    <row r="389" spans="3:9" x14ac:dyDescent="0.25">
      <c r="C389" s="10"/>
      <c r="G389" s="3"/>
      <c r="I389" s="1"/>
    </row>
    <row r="390" spans="3:9" x14ac:dyDescent="0.25">
      <c r="C390" s="10"/>
      <c r="G390" s="3"/>
      <c r="I390" s="1"/>
    </row>
    <row r="391" spans="3:9" x14ac:dyDescent="0.25">
      <c r="C391" s="10"/>
      <c r="G391" s="3"/>
      <c r="I391" s="1"/>
    </row>
    <row r="392" spans="3:9" x14ac:dyDescent="0.25">
      <c r="C392" s="10"/>
      <c r="G392" s="3"/>
      <c r="I392" s="1"/>
    </row>
    <row r="393" spans="3:9" x14ac:dyDescent="0.25">
      <c r="C393" s="10"/>
      <c r="G393" s="3"/>
      <c r="I393" s="1"/>
    </row>
    <row r="394" spans="3:9" x14ac:dyDescent="0.25">
      <c r="C394" s="10"/>
      <c r="G394" s="3"/>
      <c r="I394" s="1"/>
    </row>
    <row r="395" spans="3:9" x14ac:dyDescent="0.25">
      <c r="C395" s="10"/>
      <c r="G395" s="3"/>
      <c r="I395" s="1"/>
    </row>
    <row r="396" spans="3:9" x14ac:dyDescent="0.25">
      <c r="C396" s="10"/>
      <c r="G396" s="3"/>
      <c r="I396" s="1"/>
    </row>
    <row r="397" spans="3:9" x14ac:dyDescent="0.25">
      <c r="C397" s="10"/>
      <c r="G397" s="3"/>
      <c r="I397" s="1"/>
    </row>
    <row r="398" spans="3:9" x14ac:dyDescent="0.25">
      <c r="C398" s="10"/>
      <c r="G398" s="3"/>
      <c r="I398" s="1"/>
    </row>
    <row r="399" spans="3:9" x14ac:dyDescent="0.25">
      <c r="C399" s="10"/>
      <c r="G399" s="3"/>
      <c r="I399" s="1"/>
    </row>
    <row r="400" spans="3:9" x14ac:dyDescent="0.25">
      <c r="C400" s="10"/>
      <c r="G400" s="3"/>
      <c r="I400" s="1"/>
    </row>
    <row r="401" spans="3:9" x14ac:dyDescent="0.25">
      <c r="C401" s="10"/>
      <c r="G401" s="3"/>
      <c r="I401" s="1"/>
    </row>
    <row r="402" spans="3:9" x14ac:dyDescent="0.25">
      <c r="C402" s="10"/>
      <c r="G402" s="3"/>
      <c r="I402" s="1"/>
    </row>
    <row r="403" spans="3:9" x14ac:dyDescent="0.25">
      <c r="C403" s="10"/>
      <c r="G403" s="3"/>
      <c r="I403" s="1"/>
    </row>
    <row r="404" spans="3:9" x14ac:dyDescent="0.25">
      <c r="C404" s="10"/>
      <c r="G404" s="3"/>
      <c r="I404" s="1"/>
    </row>
    <row r="405" spans="3:9" x14ac:dyDescent="0.25">
      <c r="C405" s="10"/>
      <c r="G405" s="3"/>
      <c r="I405" s="1"/>
    </row>
    <row r="406" spans="3:9" x14ac:dyDescent="0.25">
      <c r="C406" s="10"/>
      <c r="G406" s="3"/>
      <c r="I406" s="1"/>
    </row>
    <row r="407" spans="3:9" x14ac:dyDescent="0.25">
      <c r="C407" s="10"/>
      <c r="G407" s="3"/>
      <c r="I407" s="1"/>
    </row>
    <row r="408" spans="3:9" x14ac:dyDescent="0.25">
      <c r="C408" s="10"/>
      <c r="G408" s="3"/>
      <c r="I408" s="1"/>
    </row>
    <row r="409" spans="3:9" x14ac:dyDescent="0.25">
      <c r="C409" s="10"/>
      <c r="G409" s="3"/>
      <c r="I409" s="1"/>
    </row>
    <row r="410" spans="3:9" x14ac:dyDescent="0.25">
      <c r="C410" s="10"/>
      <c r="G410" s="3"/>
      <c r="I410" s="1"/>
    </row>
    <row r="411" spans="3:9" x14ac:dyDescent="0.25">
      <c r="C411" s="10"/>
      <c r="G411" s="3"/>
      <c r="I411" s="1"/>
    </row>
    <row r="412" spans="3:9" x14ac:dyDescent="0.25">
      <c r="C412" s="10"/>
      <c r="G412" s="3"/>
      <c r="I412" s="1"/>
    </row>
    <row r="413" spans="3:9" x14ac:dyDescent="0.25">
      <c r="C413" s="10"/>
      <c r="G413" s="3"/>
      <c r="I413" s="1"/>
    </row>
    <row r="414" spans="3:9" x14ac:dyDescent="0.25">
      <c r="C414" s="10"/>
      <c r="G414" s="3"/>
      <c r="I414" s="1"/>
    </row>
    <row r="415" spans="3:9" x14ac:dyDescent="0.25">
      <c r="C415" s="10"/>
      <c r="G415" s="3"/>
      <c r="I415" s="1"/>
    </row>
    <row r="416" spans="3:9" x14ac:dyDescent="0.25">
      <c r="C416" s="10"/>
      <c r="G416" s="3"/>
      <c r="I416" s="1"/>
    </row>
    <row r="417" spans="3:9" x14ac:dyDescent="0.25">
      <c r="C417" s="10"/>
      <c r="G417" s="3"/>
      <c r="I417" s="1"/>
    </row>
    <row r="418" spans="3:9" x14ac:dyDescent="0.25">
      <c r="C418" s="10"/>
      <c r="G418" s="3"/>
      <c r="I418" s="1"/>
    </row>
    <row r="419" spans="3:9" x14ac:dyDescent="0.25">
      <c r="C419" s="10"/>
      <c r="G419" s="3"/>
      <c r="I419" s="1"/>
    </row>
    <row r="420" spans="3:9" x14ac:dyDescent="0.25">
      <c r="C420" s="10"/>
      <c r="G420" s="3"/>
      <c r="I420" s="1"/>
    </row>
    <row r="421" spans="3:9" x14ac:dyDescent="0.25">
      <c r="C421" s="10"/>
      <c r="G421" s="3"/>
      <c r="I421" s="1"/>
    </row>
    <row r="422" spans="3:9" x14ac:dyDescent="0.25">
      <c r="C422" s="10"/>
      <c r="G422" s="3"/>
      <c r="I422" s="1"/>
    </row>
    <row r="423" spans="3:9" x14ac:dyDescent="0.25">
      <c r="C423" s="10"/>
      <c r="G423" s="3"/>
      <c r="I423" s="1"/>
    </row>
    <row r="424" spans="3:9" x14ac:dyDescent="0.25">
      <c r="C424" s="10"/>
      <c r="G424" s="3"/>
      <c r="I424" s="1"/>
    </row>
    <row r="425" spans="3:9" x14ac:dyDescent="0.25">
      <c r="C425" s="10"/>
      <c r="G425" s="3"/>
      <c r="I425" s="1"/>
    </row>
    <row r="426" spans="3:9" x14ac:dyDescent="0.25">
      <c r="C426" s="10"/>
      <c r="G426" s="3"/>
      <c r="I426" s="1"/>
    </row>
    <row r="427" spans="3:9" x14ac:dyDescent="0.25">
      <c r="C427" s="10"/>
      <c r="G427" s="3"/>
      <c r="I427" s="1"/>
    </row>
    <row r="428" spans="3:9" x14ac:dyDescent="0.25">
      <c r="C428" s="10"/>
      <c r="G428" s="3"/>
      <c r="I428" s="1"/>
    </row>
    <row r="429" spans="3:9" x14ac:dyDescent="0.25">
      <c r="C429" s="10"/>
      <c r="G429" s="3"/>
      <c r="I429" s="1"/>
    </row>
    <row r="430" spans="3:9" x14ac:dyDescent="0.25">
      <c r="C430" s="10"/>
      <c r="G430" s="3"/>
      <c r="I430" s="1"/>
    </row>
    <row r="431" spans="3:9" x14ac:dyDescent="0.25">
      <c r="C431" s="10"/>
      <c r="G431" s="3"/>
      <c r="I431" s="1"/>
    </row>
    <row r="432" spans="3:9" x14ac:dyDescent="0.25">
      <c r="C432" s="10"/>
      <c r="G432" s="3"/>
      <c r="I432" s="1"/>
    </row>
    <row r="433" spans="3:9" x14ac:dyDescent="0.25">
      <c r="C433" s="10"/>
      <c r="G433" s="3"/>
      <c r="I433" s="1"/>
    </row>
    <row r="434" spans="3:9" x14ac:dyDescent="0.25">
      <c r="C434" s="10"/>
      <c r="G434" s="3"/>
      <c r="I434" s="1"/>
    </row>
    <row r="435" spans="3:9" x14ac:dyDescent="0.25">
      <c r="C435" s="10"/>
      <c r="G435" s="3"/>
      <c r="I435" s="1"/>
    </row>
    <row r="436" spans="3:9" x14ac:dyDescent="0.25">
      <c r="C436" s="10"/>
      <c r="G436" s="3"/>
      <c r="I436" s="1"/>
    </row>
    <row r="437" spans="3:9" x14ac:dyDescent="0.25">
      <c r="C437" s="10"/>
      <c r="G437" s="3"/>
      <c r="I437" s="1"/>
    </row>
    <row r="438" spans="3:9" x14ac:dyDescent="0.25">
      <c r="C438" s="10"/>
      <c r="G438" s="3"/>
      <c r="I438" s="1"/>
    </row>
    <row r="439" spans="3:9" x14ac:dyDescent="0.25">
      <c r="C439" s="10"/>
      <c r="G439" s="3"/>
      <c r="I439" s="1"/>
    </row>
    <row r="440" spans="3:9" x14ac:dyDescent="0.25">
      <c r="C440" s="10"/>
      <c r="G440" s="3"/>
      <c r="I440" s="1"/>
    </row>
    <row r="441" spans="3:9" x14ac:dyDescent="0.25">
      <c r="C441" s="10"/>
      <c r="G441" s="3"/>
      <c r="I441" s="1"/>
    </row>
    <row r="442" spans="3:9" x14ac:dyDescent="0.25">
      <c r="C442" s="10"/>
      <c r="G442" s="3"/>
      <c r="I442" s="1"/>
    </row>
    <row r="443" spans="3:9" x14ac:dyDescent="0.25">
      <c r="C443" s="10"/>
      <c r="G443" s="3"/>
      <c r="I443" s="1"/>
    </row>
    <row r="444" spans="3:9" x14ac:dyDescent="0.25">
      <c r="C444" s="10"/>
      <c r="G444" s="3"/>
      <c r="I444" s="1"/>
    </row>
    <row r="445" spans="3:9" x14ac:dyDescent="0.25">
      <c r="C445" s="10"/>
      <c r="G445" s="3"/>
      <c r="I445" s="1"/>
    </row>
    <row r="446" spans="3:9" x14ac:dyDescent="0.25">
      <c r="C446" s="10"/>
      <c r="G446" s="3"/>
      <c r="I446" s="1"/>
    </row>
    <row r="447" spans="3:9" x14ac:dyDescent="0.25">
      <c r="C447" s="10"/>
      <c r="G447" s="3"/>
      <c r="I447" s="1"/>
    </row>
    <row r="448" spans="3:9" x14ac:dyDescent="0.25">
      <c r="C448" s="10"/>
      <c r="G448" s="3"/>
      <c r="I448" s="1"/>
    </row>
    <row r="449" spans="3:9" x14ac:dyDescent="0.25">
      <c r="C449" s="10"/>
      <c r="G449" s="3"/>
      <c r="I449" s="1"/>
    </row>
    <row r="450" spans="3:9" x14ac:dyDescent="0.25">
      <c r="C450" s="10"/>
      <c r="G450" s="3"/>
      <c r="I450" s="1"/>
    </row>
    <row r="451" spans="3:9" x14ac:dyDescent="0.25">
      <c r="C451" s="10"/>
      <c r="G451" s="3"/>
      <c r="I451" s="1"/>
    </row>
    <row r="452" spans="3:9" x14ac:dyDescent="0.25">
      <c r="C452" s="10"/>
      <c r="G452" s="3"/>
      <c r="I452" s="1"/>
    </row>
    <row r="453" spans="3:9" x14ac:dyDescent="0.25">
      <c r="C453" s="10"/>
      <c r="G453" s="3"/>
      <c r="I453" s="1"/>
    </row>
    <row r="454" spans="3:9" x14ac:dyDescent="0.25">
      <c r="C454" s="10"/>
      <c r="G454" s="3"/>
      <c r="I454" s="1"/>
    </row>
    <row r="455" spans="3:9" x14ac:dyDescent="0.25">
      <c r="C455" s="10"/>
      <c r="G455" s="3"/>
      <c r="I455" s="1"/>
    </row>
    <row r="456" spans="3:9" x14ac:dyDescent="0.25">
      <c r="C456" s="10"/>
      <c r="G456" s="3"/>
      <c r="I456" s="1"/>
    </row>
    <row r="457" spans="3:9" x14ac:dyDescent="0.25">
      <c r="C457" s="10"/>
      <c r="G457" s="3"/>
      <c r="I457" s="1"/>
    </row>
    <row r="458" spans="3:9" x14ac:dyDescent="0.25">
      <c r="C458" s="10"/>
      <c r="G458" s="3"/>
      <c r="I458" s="1"/>
    </row>
    <row r="459" spans="3:9" x14ac:dyDescent="0.25">
      <c r="C459" s="10"/>
      <c r="G459" s="3"/>
      <c r="I459" s="1"/>
    </row>
    <row r="460" spans="3:9" x14ac:dyDescent="0.25">
      <c r="C460" s="10"/>
      <c r="G460" s="3"/>
      <c r="I460" s="1"/>
    </row>
    <row r="461" spans="3:9" x14ac:dyDescent="0.25">
      <c r="C461" s="10"/>
      <c r="G461" s="3"/>
      <c r="I461" s="1"/>
    </row>
    <row r="462" spans="3:9" x14ac:dyDescent="0.25">
      <c r="C462" s="10"/>
      <c r="G462" s="3"/>
      <c r="I462" s="1"/>
    </row>
    <row r="463" spans="3:9" x14ac:dyDescent="0.25">
      <c r="C463" s="10"/>
      <c r="G463" s="3"/>
      <c r="I463" s="1"/>
    </row>
    <row r="464" spans="3:9" x14ac:dyDescent="0.25">
      <c r="C464" s="10"/>
      <c r="G464" s="3"/>
      <c r="I464" s="1"/>
    </row>
    <row r="465" spans="3:9" x14ac:dyDescent="0.25">
      <c r="C465" s="10"/>
      <c r="G465" s="3"/>
      <c r="I465" s="1"/>
    </row>
    <row r="466" spans="3:9" x14ac:dyDescent="0.25">
      <c r="C466" s="10"/>
      <c r="G466" s="3"/>
      <c r="I466" s="1"/>
    </row>
    <row r="467" spans="3:9" x14ac:dyDescent="0.25">
      <c r="C467" s="10"/>
      <c r="G467" s="3"/>
      <c r="I467" s="1"/>
    </row>
    <row r="468" spans="3:9" x14ac:dyDescent="0.25">
      <c r="C468" s="10"/>
      <c r="G468" s="3"/>
      <c r="I468" s="1"/>
    </row>
    <row r="469" spans="3:9" x14ac:dyDescent="0.25">
      <c r="C469" s="10"/>
      <c r="G469" s="3"/>
      <c r="I469" s="1"/>
    </row>
    <row r="470" spans="3:9" x14ac:dyDescent="0.25">
      <c r="C470" s="10"/>
      <c r="G470" s="3"/>
      <c r="I470" s="1"/>
    </row>
    <row r="471" spans="3:9" x14ac:dyDescent="0.25">
      <c r="C471" s="10"/>
      <c r="G471" s="3"/>
      <c r="I471" s="1"/>
    </row>
    <row r="472" spans="3:9" x14ac:dyDescent="0.25">
      <c r="C472" s="10"/>
      <c r="G472" s="3"/>
      <c r="I472" s="1"/>
    </row>
    <row r="473" spans="3:9" x14ac:dyDescent="0.25">
      <c r="C473" s="10"/>
      <c r="G473" s="3"/>
      <c r="I473" s="1"/>
    </row>
    <row r="474" spans="3:9" x14ac:dyDescent="0.25">
      <c r="C474" s="10"/>
      <c r="G474" s="3"/>
      <c r="I474" s="1"/>
    </row>
    <row r="475" spans="3:9" x14ac:dyDescent="0.25">
      <c r="C475" s="10"/>
      <c r="G475" s="3"/>
      <c r="I475" s="1"/>
    </row>
    <row r="476" spans="3:9" x14ac:dyDescent="0.25">
      <c r="C476" s="10"/>
      <c r="G476" s="3"/>
      <c r="I476" s="1"/>
    </row>
  </sheetData>
  <autoFilter ref="A5:I304"/>
  <mergeCells count="1">
    <mergeCell ref="C3:I4"/>
  </mergeCells>
  <conditionalFormatting sqref="I1:I476">
    <cfRule type="cellIs" dxfId="3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I422"/>
  <sheetViews>
    <sheetView topLeftCell="B268" workbookViewId="0">
      <selection activeCell="E298" sqref="E298"/>
    </sheetView>
  </sheetViews>
  <sheetFormatPr defaultRowHeight="15" x14ac:dyDescent="0.25"/>
  <cols>
    <col min="1" max="1" width="8.7109375" customWidth="1"/>
    <col min="2" max="2" width="8.28515625" customWidth="1"/>
    <col min="3" max="3" width="31.140625" style="58" customWidth="1"/>
    <col min="4" max="4" width="22" hidden="1" customWidth="1"/>
    <col min="5" max="5" width="13.5703125" customWidth="1"/>
    <col min="6" max="6" width="12.28515625" customWidth="1"/>
    <col min="7" max="7" width="16.42578125" customWidth="1"/>
    <col min="8" max="8" width="27.7109375" style="90" customWidth="1"/>
    <col min="9" max="9" width="13.42578125" customWidth="1"/>
  </cols>
  <sheetData>
    <row r="1" spans="1:9" x14ac:dyDescent="0.25">
      <c r="G1" s="3"/>
      <c r="I1" s="1"/>
    </row>
    <row r="2" spans="1:9" x14ac:dyDescent="0.25">
      <c r="G2" s="3"/>
      <c r="I2" s="1"/>
    </row>
    <row r="3" spans="1:9" x14ac:dyDescent="0.25">
      <c r="A3" s="17" t="s">
        <v>2</v>
      </c>
      <c r="B3" s="86" t="s">
        <v>3</v>
      </c>
      <c r="C3" s="136">
        <v>45566</v>
      </c>
      <c r="D3" s="137"/>
      <c r="E3" s="137"/>
      <c r="F3" s="137"/>
      <c r="G3" s="139"/>
      <c r="H3" s="137"/>
      <c r="I3" s="137"/>
    </row>
    <row r="4" spans="1:9" x14ac:dyDescent="0.25">
      <c r="A4" s="16" t="s">
        <v>4</v>
      </c>
      <c r="B4" s="14" t="s">
        <v>5</v>
      </c>
      <c r="C4" s="137"/>
      <c r="D4" s="137"/>
      <c r="E4" s="137"/>
      <c r="F4" s="137"/>
      <c r="G4" s="139"/>
      <c r="H4" s="137"/>
      <c r="I4" s="137"/>
    </row>
    <row r="5" spans="1:9" ht="30" x14ac:dyDescent="0.25">
      <c r="A5" s="86"/>
      <c r="B5" s="86" t="s">
        <v>6</v>
      </c>
      <c r="C5" s="59" t="s">
        <v>7</v>
      </c>
      <c r="D5" s="86" t="s">
        <v>19</v>
      </c>
      <c r="E5" s="119" t="s">
        <v>20</v>
      </c>
      <c r="F5" s="119" t="s">
        <v>9</v>
      </c>
      <c r="G5" s="120" t="s">
        <v>21</v>
      </c>
      <c r="H5" s="21" t="s">
        <v>22</v>
      </c>
      <c r="I5" s="18" t="s">
        <v>23</v>
      </c>
    </row>
    <row r="6" spans="1:9" x14ac:dyDescent="0.25">
      <c r="A6" s="19"/>
      <c r="B6" s="86">
        <v>1</v>
      </c>
      <c r="C6" s="94"/>
      <c r="D6" s="86"/>
      <c r="E6" s="20">
        <v>1050</v>
      </c>
      <c r="F6" s="20"/>
      <c r="G6" s="84"/>
      <c r="H6" s="100"/>
      <c r="I6" s="20">
        <f>СЕН.24!I6+F6-E6</f>
        <v>10500</v>
      </c>
    </row>
    <row r="7" spans="1:9" x14ac:dyDescent="0.25">
      <c r="A7" s="19"/>
      <c r="B7" s="86">
        <v>2</v>
      </c>
      <c r="C7" s="94"/>
      <c r="D7" s="86"/>
      <c r="E7" s="20">
        <v>1050</v>
      </c>
      <c r="F7" s="20">
        <v>1050</v>
      </c>
      <c r="G7" s="84" t="s">
        <v>611</v>
      </c>
      <c r="H7" s="100">
        <v>45572</v>
      </c>
      <c r="I7" s="20">
        <f>СЕН.24!I7+F7-E7</f>
        <v>0</v>
      </c>
    </row>
    <row r="8" spans="1:9" x14ac:dyDescent="0.25">
      <c r="A8" s="19"/>
      <c r="B8" s="86">
        <v>3</v>
      </c>
      <c r="C8" s="59"/>
      <c r="D8" s="86"/>
      <c r="E8" s="20">
        <v>1050</v>
      </c>
      <c r="F8" s="20"/>
      <c r="G8" s="84"/>
      <c r="H8" s="100"/>
      <c r="I8" s="20">
        <f>СЕН.24!I8+F8-E8</f>
        <v>-10500</v>
      </c>
    </row>
    <row r="9" spans="1:9" x14ac:dyDescent="0.25">
      <c r="A9" s="19"/>
      <c r="B9" s="86">
        <v>4</v>
      </c>
      <c r="C9" s="59"/>
      <c r="D9" s="86"/>
      <c r="E9" s="20">
        <v>1050</v>
      </c>
      <c r="F9" s="20">
        <v>2100</v>
      </c>
      <c r="G9" s="84" t="s">
        <v>635</v>
      </c>
      <c r="H9" s="100">
        <v>45586</v>
      </c>
      <c r="I9" s="20">
        <f>СЕН.24!I9+F9-E9</f>
        <v>0</v>
      </c>
    </row>
    <row r="10" spans="1:9" x14ac:dyDescent="0.25">
      <c r="A10" s="19"/>
      <c r="B10" s="86">
        <v>5</v>
      </c>
      <c r="C10" s="59"/>
      <c r="D10" s="86"/>
      <c r="E10" s="20">
        <v>1050</v>
      </c>
      <c r="F10" s="20"/>
      <c r="G10" s="84"/>
      <c r="H10" s="100"/>
      <c r="I10" s="20">
        <f>СЕН.24!I10+F10-E10</f>
        <v>-20</v>
      </c>
    </row>
    <row r="11" spans="1:9" x14ac:dyDescent="0.25">
      <c r="A11" s="19"/>
      <c r="B11" s="86">
        <v>6</v>
      </c>
      <c r="C11" s="59"/>
      <c r="D11" s="86"/>
      <c r="E11" s="20">
        <v>1050</v>
      </c>
      <c r="F11" s="20">
        <v>1100</v>
      </c>
      <c r="G11" s="84" t="s">
        <v>601</v>
      </c>
      <c r="H11" s="100">
        <v>45566</v>
      </c>
      <c r="I11" s="20">
        <f>СЕН.24!I11+F11-E11</f>
        <v>-100</v>
      </c>
    </row>
    <row r="12" spans="1:9" x14ac:dyDescent="0.25">
      <c r="A12" s="19"/>
      <c r="B12" s="86">
        <v>7</v>
      </c>
      <c r="C12" s="59"/>
      <c r="D12" s="86"/>
      <c r="E12" s="20">
        <v>1050</v>
      </c>
      <c r="F12" s="20"/>
      <c r="G12" s="84"/>
      <c r="H12" s="100"/>
      <c r="I12" s="20">
        <f>СЕН.24!I12+F12-E12</f>
        <v>-2210</v>
      </c>
    </row>
    <row r="13" spans="1:9" x14ac:dyDescent="0.25">
      <c r="A13" s="22"/>
      <c r="B13" s="86">
        <v>8</v>
      </c>
      <c r="C13" s="59"/>
      <c r="D13" s="86"/>
      <c r="E13" s="20"/>
      <c r="F13" s="20"/>
      <c r="G13" s="84"/>
      <c r="H13" s="100"/>
      <c r="I13" s="20">
        <f>СЕН.24!I13+F13-E13</f>
        <v>0</v>
      </c>
    </row>
    <row r="14" spans="1:9" x14ac:dyDescent="0.25">
      <c r="A14" s="22"/>
      <c r="B14" s="86">
        <v>9</v>
      </c>
      <c r="C14" s="59"/>
      <c r="D14" s="86"/>
      <c r="E14" s="20"/>
      <c r="F14" s="20"/>
      <c r="G14" s="84"/>
      <c r="H14" s="100"/>
      <c r="I14" s="20">
        <f>СЕН.24!I14+F14-E14</f>
        <v>0</v>
      </c>
    </row>
    <row r="15" spans="1:9" x14ac:dyDescent="0.25">
      <c r="A15" s="19"/>
      <c r="B15" s="86">
        <v>10</v>
      </c>
      <c r="C15" s="59"/>
      <c r="D15" s="86"/>
      <c r="E15" s="20">
        <v>1050</v>
      </c>
      <c r="F15" s="20">
        <v>2100</v>
      </c>
      <c r="G15" s="84" t="s">
        <v>577</v>
      </c>
      <c r="H15" s="100" t="s">
        <v>640</v>
      </c>
      <c r="I15" s="20">
        <f>СЕН.24!I15+F15-E15</f>
        <v>-830</v>
      </c>
    </row>
    <row r="16" spans="1:9" x14ac:dyDescent="0.25">
      <c r="A16" s="22"/>
      <c r="B16" s="86">
        <v>11</v>
      </c>
      <c r="C16" s="59"/>
      <c r="D16" s="86"/>
      <c r="E16" s="20">
        <v>1050</v>
      </c>
      <c r="F16" s="20"/>
      <c r="G16" s="84"/>
      <c r="H16" s="100"/>
      <c r="I16" s="20">
        <f>СЕН.24!I16+F16-E16</f>
        <v>-1750</v>
      </c>
    </row>
    <row r="17" spans="1:9" x14ac:dyDescent="0.25">
      <c r="A17" s="22"/>
      <c r="B17" s="86">
        <v>12</v>
      </c>
      <c r="C17" s="59"/>
      <c r="D17" s="86"/>
      <c r="E17" s="20">
        <v>1050</v>
      </c>
      <c r="F17" s="20"/>
      <c r="G17" s="84"/>
      <c r="H17" s="100"/>
      <c r="I17" s="20">
        <f>СЕН.24!I17+F17-E17</f>
        <v>-10500</v>
      </c>
    </row>
    <row r="18" spans="1:9" x14ac:dyDescent="0.25">
      <c r="A18" s="22"/>
      <c r="B18" s="86">
        <v>13</v>
      </c>
      <c r="C18" s="59"/>
      <c r="D18" s="86"/>
      <c r="E18" s="20">
        <v>1050</v>
      </c>
      <c r="F18" s="20"/>
      <c r="G18" s="84"/>
      <c r="H18" s="100"/>
      <c r="I18" s="20">
        <f>СЕН.24!I18+F18-E18</f>
        <v>-10500</v>
      </c>
    </row>
    <row r="19" spans="1:9" x14ac:dyDescent="0.25">
      <c r="A19" s="22"/>
      <c r="B19" s="86">
        <v>14</v>
      </c>
      <c r="C19" s="59"/>
      <c r="D19" s="86"/>
      <c r="E19" s="20">
        <v>1050</v>
      </c>
      <c r="F19" s="20"/>
      <c r="G19" s="84"/>
      <c r="H19" s="100"/>
      <c r="I19" s="20">
        <f>СЕН.24!I19+F19-E19</f>
        <v>-10500</v>
      </c>
    </row>
    <row r="20" spans="1:9" x14ac:dyDescent="0.25">
      <c r="A20" s="19"/>
      <c r="B20" s="86">
        <v>15</v>
      </c>
      <c r="C20" s="59"/>
      <c r="D20" s="86"/>
      <c r="E20" s="20">
        <v>1050</v>
      </c>
      <c r="F20" s="20"/>
      <c r="G20" s="84"/>
      <c r="H20" s="100"/>
      <c r="I20" s="20">
        <f>СЕН.24!I20+F20-E20</f>
        <v>4500</v>
      </c>
    </row>
    <row r="21" spans="1:9" x14ac:dyDescent="0.25">
      <c r="A21" s="22"/>
      <c r="B21" s="86">
        <v>16</v>
      </c>
      <c r="C21" s="59"/>
      <c r="D21" s="86"/>
      <c r="E21" s="20">
        <v>1050</v>
      </c>
      <c r="F21" s="20"/>
      <c r="G21" s="84"/>
      <c r="H21" s="100"/>
      <c r="I21" s="20">
        <f>СЕН.24!I21+F21-E21</f>
        <v>4500</v>
      </c>
    </row>
    <row r="22" spans="1:9" x14ac:dyDescent="0.25">
      <c r="A22" s="22"/>
      <c r="B22" s="86">
        <v>17</v>
      </c>
      <c r="C22" s="59"/>
      <c r="D22" s="86"/>
      <c r="E22" s="20">
        <v>1050</v>
      </c>
      <c r="F22" s="20"/>
      <c r="G22" s="84"/>
      <c r="H22" s="100"/>
      <c r="I22" s="20">
        <f>СЕН.24!I22+F22-E22</f>
        <v>-10500</v>
      </c>
    </row>
    <row r="23" spans="1:9" x14ac:dyDescent="0.25">
      <c r="A23" s="22"/>
      <c r="B23" s="86">
        <v>18</v>
      </c>
      <c r="C23" s="59"/>
      <c r="D23" s="86"/>
      <c r="E23" s="20">
        <v>1050</v>
      </c>
      <c r="F23" s="20"/>
      <c r="G23" s="84"/>
      <c r="H23" s="100"/>
      <c r="I23" s="20">
        <f>СЕН.24!I23+F23-E23</f>
        <v>-7350</v>
      </c>
    </row>
    <row r="24" spans="1:9" x14ac:dyDescent="0.25">
      <c r="A24" s="22"/>
      <c r="B24" s="86">
        <v>19</v>
      </c>
      <c r="C24" s="59"/>
      <c r="D24" s="86"/>
      <c r="E24" s="20">
        <v>1050</v>
      </c>
      <c r="F24" s="20"/>
      <c r="G24" s="84"/>
      <c r="H24" s="100"/>
      <c r="I24" s="20">
        <f>СЕН.24!I24+F24-E24</f>
        <v>-10500</v>
      </c>
    </row>
    <row r="25" spans="1:9" x14ac:dyDescent="0.25">
      <c r="A25" s="19"/>
      <c r="B25" s="86">
        <v>20</v>
      </c>
      <c r="C25" s="59"/>
      <c r="D25" s="86"/>
      <c r="E25" s="20">
        <v>1050</v>
      </c>
      <c r="F25" s="20"/>
      <c r="G25" s="84"/>
      <c r="H25" s="100"/>
      <c r="I25" s="20">
        <f>СЕН.24!I25+F25-E25</f>
        <v>-10500</v>
      </c>
    </row>
    <row r="26" spans="1:9" x14ac:dyDescent="0.25">
      <c r="A26" s="22"/>
      <c r="B26" s="86">
        <v>21</v>
      </c>
      <c r="C26" s="59"/>
      <c r="D26" s="86"/>
      <c r="E26" s="20">
        <v>1050</v>
      </c>
      <c r="F26" s="20"/>
      <c r="G26" s="84"/>
      <c r="H26" s="100"/>
      <c r="I26" s="20">
        <f>СЕН.24!I26+F26-E26</f>
        <v>-10500</v>
      </c>
    </row>
    <row r="27" spans="1:9" x14ac:dyDescent="0.25">
      <c r="A27" s="22"/>
      <c r="B27" s="86">
        <v>22</v>
      </c>
      <c r="C27" s="59"/>
      <c r="D27" s="86"/>
      <c r="E27" s="20">
        <v>1050</v>
      </c>
      <c r="F27" s="20"/>
      <c r="G27" s="84"/>
      <c r="H27" s="100"/>
      <c r="I27" s="20">
        <f>СЕН.24!I27+F27-E27</f>
        <v>-10500</v>
      </c>
    </row>
    <row r="28" spans="1:9" x14ac:dyDescent="0.25">
      <c r="A28" s="22"/>
      <c r="B28" s="86">
        <v>23</v>
      </c>
      <c r="C28" s="59"/>
      <c r="D28" s="86"/>
      <c r="E28" s="20">
        <v>1050</v>
      </c>
      <c r="F28" s="20"/>
      <c r="G28" s="84"/>
      <c r="H28" s="100"/>
      <c r="I28" s="20">
        <f>СЕН.24!I28+F28-E28</f>
        <v>-10500</v>
      </c>
    </row>
    <row r="29" spans="1:9" x14ac:dyDescent="0.25">
      <c r="A29" s="22"/>
      <c r="B29" s="86">
        <v>24</v>
      </c>
      <c r="C29" s="59"/>
      <c r="D29" s="86"/>
      <c r="E29" s="20">
        <v>1050</v>
      </c>
      <c r="F29" s="20"/>
      <c r="G29" s="84"/>
      <c r="H29" s="100"/>
      <c r="I29" s="20">
        <f>СЕН.24!I29+F29-E29</f>
        <v>-500</v>
      </c>
    </row>
    <row r="30" spans="1:9" x14ac:dyDescent="0.25">
      <c r="A30" s="19"/>
      <c r="B30" s="86">
        <v>25</v>
      </c>
      <c r="C30" s="59"/>
      <c r="D30" s="86"/>
      <c r="E30" s="20">
        <v>1050</v>
      </c>
      <c r="F30" s="20"/>
      <c r="G30" s="84"/>
      <c r="H30" s="100"/>
      <c r="I30" s="20">
        <f>СЕН.24!I30+F30-E30</f>
        <v>-4500</v>
      </c>
    </row>
    <row r="31" spans="1:9" x14ac:dyDescent="0.25">
      <c r="A31" s="19"/>
      <c r="B31" s="86">
        <v>26</v>
      </c>
      <c r="C31" s="59"/>
      <c r="D31" s="86"/>
      <c r="E31" s="20">
        <v>1050</v>
      </c>
      <c r="F31" s="20"/>
      <c r="G31" s="84"/>
      <c r="H31" s="100"/>
      <c r="I31" s="20">
        <f>СЕН.24!I31+F31-E31</f>
        <v>2100</v>
      </c>
    </row>
    <row r="32" spans="1:9" x14ac:dyDescent="0.25">
      <c r="A32" s="22"/>
      <c r="B32" s="86">
        <v>27</v>
      </c>
      <c r="C32" s="59"/>
      <c r="D32" s="86"/>
      <c r="E32" s="20">
        <v>1050</v>
      </c>
      <c r="F32" s="20"/>
      <c r="G32" s="84"/>
      <c r="H32" s="100"/>
      <c r="I32" s="20">
        <f>СЕН.24!I32+F32-E32</f>
        <v>3150</v>
      </c>
    </row>
    <row r="33" spans="1:9" x14ac:dyDescent="0.25">
      <c r="A33" s="22"/>
      <c r="B33" s="86">
        <v>28</v>
      </c>
      <c r="C33" s="59"/>
      <c r="D33" s="86"/>
      <c r="E33" s="20">
        <v>1050</v>
      </c>
      <c r="F33" s="20"/>
      <c r="G33" s="84"/>
      <c r="H33" s="100"/>
      <c r="I33" s="20">
        <f>СЕН.24!I33+F33-E33</f>
        <v>2500</v>
      </c>
    </row>
    <row r="34" spans="1:9" x14ac:dyDescent="0.25">
      <c r="A34" s="22"/>
      <c r="B34" s="86">
        <v>29</v>
      </c>
      <c r="C34" s="59"/>
      <c r="D34" s="86"/>
      <c r="E34" s="20">
        <v>1050</v>
      </c>
      <c r="F34" s="20"/>
      <c r="G34" s="84"/>
      <c r="H34" s="100"/>
      <c r="I34" s="20">
        <f>СЕН.24!I34+F34-E34</f>
        <v>-10500</v>
      </c>
    </row>
    <row r="35" spans="1:9" x14ac:dyDescent="0.25">
      <c r="A35" s="22"/>
      <c r="B35" s="86">
        <v>30</v>
      </c>
      <c r="C35" s="59"/>
      <c r="D35" s="86"/>
      <c r="E35" s="20">
        <v>1050</v>
      </c>
      <c r="F35" s="20">
        <v>1050</v>
      </c>
      <c r="G35" s="84" t="s">
        <v>598</v>
      </c>
      <c r="H35" s="100">
        <v>45566</v>
      </c>
      <c r="I35" s="20">
        <f>СЕН.24!I35+F35-E35</f>
        <v>1990</v>
      </c>
    </row>
    <row r="36" spans="1:9" x14ac:dyDescent="0.25">
      <c r="A36" s="22"/>
      <c r="B36" s="86">
        <v>31</v>
      </c>
      <c r="C36" s="59"/>
      <c r="D36" s="86"/>
      <c r="E36" s="20">
        <v>1050</v>
      </c>
      <c r="F36" s="20"/>
      <c r="G36" s="84"/>
      <c r="H36" s="100"/>
      <c r="I36" s="20">
        <f>СЕН.24!I36+F36-E36</f>
        <v>-10500</v>
      </c>
    </row>
    <row r="37" spans="1:9" x14ac:dyDescent="0.25">
      <c r="A37" s="23"/>
      <c r="B37" s="86">
        <v>32</v>
      </c>
      <c r="C37" s="59"/>
      <c r="D37" s="86"/>
      <c r="E37" s="20">
        <v>1050</v>
      </c>
      <c r="F37" s="20"/>
      <c r="G37" s="84"/>
      <c r="H37" s="100"/>
      <c r="I37" s="20">
        <f>СЕН.24!I37+F37-E37</f>
        <v>1600</v>
      </c>
    </row>
    <row r="38" spans="1:9" x14ac:dyDescent="0.25">
      <c r="A38" s="23"/>
      <c r="B38" s="86">
        <v>33</v>
      </c>
      <c r="C38" s="59"/>
      <c r="D38" s="86"/>
      <c r="E38" s="20">
        <v>1050</v>
      </c>
      <c r="F38" s="20">
        <v>1050</v>
      </c>
      <c r="G38" s="84" t="s">
        <v>628</v>
      </c>
      <c r="H38" s="100">
        <v>45581</v>
      </c>
      <c r="I38" s="20">
        <f>СЕН.24!I38+F38-E38</f>
        <v>-1050</v>
      </c>
    </row>
    <row r="39" spans="1:9" x14ac:dyDescent="0.25">
      <c r="A39" s="23"/>
      <c r="B39" s="86">
        <v>34</v>
      </c>
      <c r="C39" s="59"/>
      <c r="D39" s="86"/>
      <c r="E39" s="20">
        <v>1050</v>
      </c>
      <c r="F39" s="20">
        <v>4200</v>
      </c>
      <c r="G39" s="84" t="s">
        <v>638</v>
      </c>
      <c r="H39" s="100">
        <v>45589</v>
      </c>
      <c r="I39" s="20">
        <f>СЕН.24!I39+F39-E39</f>
        <v>1050</v>
      </c>
    </row>
    <row r="40" spans="1:9" x14ac:dyDescent="0.25">
      <c r="A40" s="23"/>
      <c r="B40" s="86">
        <v>35</v>
      </c>
      <c r="C40" s="59"/>
      <c r="D40" s="86"/>
      <c r="E40" s="20">
        <v>1050</v>
      </c>
      <c r="F40" s="20">
        <v>4200</v>
      </c>
      <c r="G40" s="84" t="s">
        <v>610</v>
      </c>
      <c r="H40" s="100">
        <v>45569</v>
      </c>
      <c r="I40" s="20">
        <f>СЕН.24!I40+F40-E40</f>
        <v>1490</v>
      </c>
    </row>
    <row r="41" spans="1:9" x14ac:dyDescent="0.25">
      <c r="A41" s="23"/>
      <c r="B41" s="86">
        <v>36</v>
      </c>
      <c r="C41" s="59"/>
      <c r="D41" s="86"/>
      <c r="E41" s="20">
        <v>1050</v>
      </c>
      <c r="F41" s="20"/>
      <c r="G41" s="84"/>
      <c r="H41" s="100"/>
      <c r="I41" s="20">
        <f>СЕН.24!I41+F41-E41</f>
        <v>3590</v>
      </c>
    </row>
    <row r="42" spans="1:9" x14ac:dyDescent="0.25">
      <c r="A42" s="23"/>
      <c r="B42" s="86">
        <v>37</v>
      </c>
      <c r="C42" s="59"/>
      <c r="D42" s="86"/>
      <c r="E42" s="20">
        <v>1050</v>
      </c>
      <c r="F42" s="20"/>
      <c r="G42" s="84"/>
      <c r="H42" s="100"/>
      <c r="I42" s="20">
        <f>СЕН.24!I42+F42-E42</f>
        <v>-10500</v>
      </c>
    </row>
    <row r="43" spans="1:9" x14ac:dyDescent="0.25">
      <c r="A43" s="23"/>
      <c r="B43" s="86">
        <v>38</v>
      </c>
      <c r="C43" s="59"/>
      <c r="D43" s="86"/>
      <c r="E43" s="20">
        <v>2100</v>
      </c>
      <c r="F43" s="20"/>
      <c r="G43" s="84"/>
      <c r="H43" s="100"/>
      <c r="I43" s="20">
        <f>СЕН.24!I43+F43-E43</f>
        <v>-9360</v>
      </c>
    </row>
    <row r="44" spans="1:9" x14ac:dyDescent="0.25">
      <c r="A44" s="23"/>
      <c r="B44" s="86">
        <v>39</v>
      </c>
      <c r="C44" s="59"/>
      <c r="D44" s="86"/>
      <c r="E44" s="20"/>
      <c r="F44" s="20"/>
      <c r="G44" s="84"/>
      <c r="H44" s="100"/>
      <c r="I44" s="20">
        <f>СЕН.24!I44+F44-E44</f>
        <v>0</v>
      </c>
    </row>
    <row r="45" spans="1:9" x14ac:dyDescent="0.25">
      <c r="A45" s="23"/>
      <c r="B45" s="86">
        <v>40</v>
      </c>
      <c r="C45" s="95"/>
      <c r="D45" s="86"/>
      <c r="E45" s="20">
        <v>1050</v>
      </c>
      <c r="F45" s="20">
        <v>1100</v>
      </c>
      <c r="G45" s="84" t="s">
        <v>198</v>
      </c>
      <c r="H45" s="100">
        <v>45586</v>
      </c>
      <c r="I45" s="20">
        <f>СЕН.24!I45+F45-E45</f>
        <v>1140</v>
      </c>
    </row>
    <row r="46" spans="1:9" x14ac:dyDescent="0.25">
      <c r="A46" s="23"/>
      <c r="B46" s="86">
        <v>41</v>
      </c>
      <c r="C46" s="59"/>
      <c r="D46" s="86"/>
      <c r="E46" s="20">
        <v>1050</v>
      </c>
      <c r="F46" s="20"/>
      <c r="G46" s="84"/>
      <c r="H46" s="100"/>
      <c r="I46" s="20">
        <f>СЕН.24!I46+F46-E46</f>
        <v>-10500</v>
      </c>
    </row>
    <row r="47" spans="1:9" x14ac:dyDescent="0.25">
      <c r="A47" s="23"/>
      <c r="B47" s="86">
        <v>42</v>
      </c>
      <c r="C47" s="59"/>
      <c r="D47" s="86"/>
      <c r="E47" s="20">
        <v>1050</v>
      </c>
      <c r="F47" s="20"/>
      <c r="G47" s="84"/>
      <c r="H47" s="100"/>
      <c r="I47" s="20">
        <f>СЕН.24!I47+F47-E47</f>
        <v>-10500</v>
      </c>
    </row>
    <row r="48" spans="1:9" x14ac:dyDescent="0.25">
      <c r="A48" s="22"/>
      <c r="B48" s="86">
        <v>43</v>
      </c>
      <c r="C48" s="59"/>
      <c r="D48" s="86"/>
      <c r="E48" s="20">
        <v>1050</v>
      </c>
      <c r="F48" s="20"/>
      <c r="G48" s="84"/>
      <c r="H48" s="100"/>
      <c r="I48" s="20">
        <f>СЕН.24!I48+F48-E48</f>
        <v>-7680</v>
      </c>
    </row>
    <row r="49" spans="1:9" x14ac:dyDescent="0.25">
      <c r="A49" s="22"/>
      <c r="B49" s="86">
        <v>44</v>
      </c>
      <c r="C49" s="59"/>
      <c r="D49" s="86"/>
      <c r="E49" s="20">
        <v>1050</v>
      </c>
      <c r="F49" s="20"/>
      <c r="G49" s="84"/>
      <c r="H49" s="100"/>
      <c r="I49" s="20">
        <f>СЕН.24!I49+F49-E49</f>
        <v>-10500</v>
      </c>
    </row>
    <row r="50" spans="1:9" x14ac:dyDescent="0.25">
      <c r="A50" s="22"/>
      <c r="B50" s="86">
        <v>45</v>
      </c>
      <c r="C50" s="59"/>
      <c r="D50" s="86"/>
      <c r="E50" s="20">
        <v>1050</v>
      </c>
      <c r="F50" s="20"/>
      <c r="G50" s="84"/>
      <c r="H50" s="100"/>
      <c r="I50" s="20">
        <f>СЕН.24!I50+F50-E50</f>
        <v>4990</v>
      </c>
    </row>
    <row r="51" spans="1:9" x14ac:dyDescent="0.25">
      <c r="A51" s="22"/>
      <c r="B51" s="86">
        <v>46</v>
      </c>
      <c r="C51" s="59"/>
      <c r="D51" s="86"/>
      <c r="E51" s="20">
        <v>1050</v>
      </c>
      <c r="F51" s="20"/>
      <c r="G51" s="84"/>
      <c r="H51" s="100"/>
      <c r="I51" s="20">
        <f>СЕН.24!I51+F51-E51</f>
        <v>-10500</v>
      </c>
    </row>
    <row r="52" spans="1:9" ht="30" x14ac:dyDescent="0.25">
      <c r="A52" s="22"/>
      <c r="B52" s="86">
        <v>47</v>
      </c>
      <c r="C52" s="59"/>
      <c r="D52" s="86"/>
      <c r="E52" s="20">
        <v>1050</v>
      </c>
      <c r="F52" s="20">
        <v>4000</v>
      </c>
      <c r="G52" s="84" t="s">
        <v>627</v>
      </c>
      <c r="H52" s="100">
        <v>45581</v>
      </c>
      <c r="I52" s="20">
        <f>СЕН.24!I52+F52-E52</f>
        <v>-500</v>
      </c>
    </row>
    <row r="53" spans="1:9" x14ac:dyDescent="0.25">
      <c r="A53" s="22"/>
      <c r="B53" s="86">
        <v>48</v>
      </c>
      <c r="C53" s="59"/>
      <c r="D53" s="86"/>
      <c r="E53" s="20">
        <v>1050</v>
      </c>
      <c r="F53" s="20">
        <v>1050</v>
      </c>
      <c r="G53" s="84" t="s">
        <v>618</v>
      </c>
      <c r="H53" s="100">
        <v>45574</v>
      </c>
      <c r="I53" s="20">
        <f>СЕН.24!I53+F53-E53</f>
        <v>0</v>
      </c>
    </row>
    <row r="54" spans="1:9" x14ac:dyDescent="0.25">
      <c r="A54" s="22"/>
      <c r="B54" s="86">
        <v>49</v>
      </c>
      <c r="C54" s="59"/>
      <c r="D54" s="86"/>
      <c r="E54" s="20">
        <v>1050</v>
      </c>
      <c r="F54" s="20">
        <v>4750</v>
      </c>
      <c r="G54" s="84" t="s">
        <v>630</v>
      </c>
      <c r="H54" s="100" t="s">
        <v>631</v>
      </c>
      <c r="I54" s="20">
        <f>СЕН.24!I54+F54-E54</f>
        <v>3890</v>
      </c>
    </row>
    <row r="55" spans="1:9" x14ac:dyDescent="0.25">
      <c r="A55" s="22"/>
      <c r="B55" s="86">
        <v>50</v>
      </c>
      <c r="C55" s="59"/>
      <c r="D55" s="86"/>
      <c r="E55" s="20">
        <v>1050</v>
      </c>
      <c r="F55" s="20"/>
      <c r="G55" s="84"/>
      <c r="H55" s="100"/>
      <c r="I55" s="20">
        <f>СЕН.24!I55+F55-E55</f>
        <v>-10500</v>
      </c>
    </row>
    <row r="56" spans="1:9" x14ac:dyDescent="0.25">
      <c r="A56" s="22"/>
      <c r="B56" s="86">
        <v>51</v>
      </c>
      <c r="C56" s="59"/>
      <c r="D56" s="86"/>
      <c r="E56" s="20"/>
      <c r="F56" s="20"/>
      <c r="G56" s="84"/>
      <c r="H56" s="100"/>
      <c r="I56" s="20">
        <f>СЕН.24!I56+F56-E56</f>
        <v>0</v>
      </c>
    </row>
    <row r="57" spans="1:9" x14ac:dyDescent="0.25">
      <c r="A57" s="22"/>
      <c r="B57" s="86">
        <v>52</v>
      </c>
      <c r="C57" s="59"/>
      <c r="D57" s="86"/>
      <c r="E57" s="20">
        <v>1050</v>
      </c>
      <c r="F57" s="20"/>
      <c r="G57" s="84"/>
      <c r="H57" s="100"/>
      <c r="I57" s="20">
        <f>СЕН.24!I57+F57-E57</f>
        <v>2100</v>
      </c>
    </row>
    <row r="58" spans="1:9" x14ac:dyDescent="0.25">
      <c r="A58" s="23"/>
      <c r="B58" s="86">
        <v>53</v>
      </c>
      <c r="C58" s="59"/>
      <c r="D58" s="86"/>
      <c r="E58" s="20">
        <v>1050</v>
      </c>
      <c r="F58" s="20">
        <v>3000</v>
      </c>
      <c r="G58" s="84" t="s">
        <v>609</v>
      </c>
      <c r="H58" s="100">
        <v>45569</v>
      </c>
      <c r="I58" s="20">
        <f>СЕН.24!I58+F58-E58</f>
        <v>4390</v>
      </c>
    </row>
    <row r="59" spans="1:9" x14ac:dyDescent="0.25">
      <c r="A59" s="19"/>
      <c r="B59" s="86">
        <v>54</v>
      </c>
      <c r="C59" s="59"/>
      <c r="D59" s="86"/>
      <c r="E59" s="20">
        <v>1050</v>
      </c>
      <c r="F59" s="20"/>
      <c r="G59" s="84"/>
      <c r="H59" s="100"/>
      <c r="I59" s="20">
        <f>СЕН.24!I59+F59-E59</f>
        <v>-2700</v>
      </c>
    </row>
    <row r="60" spans="1:9" x14ac:dyDescent="0.25">
      <c r="A60" s="19"/>
      <c r="B60" s="86">
        <v>55</v>
      </c>
      <c r="C60" s="59"/>
      <c r="D60" s="86"/>
      <c r="E60" s="20">
        <v>1050</v>
      </c>
      <c r="F60" s="20">
        <v>940</v>
      </c>
      <c r="G60" s="84" t="s">
        <v>629</v>
      </c>
      <c r="H60" s="100">
        <v>45582</v>
      </c>
      <c r="I60" s="20">
        <f>СЕН.24!I60+F60-E60</f>
        <v>-1100</v>
      </c>
    </row>
    <row r="61" spans="1:9" x14ac:dyDescent="0.25">
      <c r="A61" s="19"/>
      <c r="B61" s="86">
        <v>56</v>
      </c>
      <c r="C61" s="59"/>
      <c r="D61" s="86"/>
      <c r="E61" s="20">
        <v>1050</v>
      </c>
      <c r="F61" s="20">
        <v>2100</v>
      </c>
      <c r="G61" s="84" t="s">
        <v>613</v>
      </c>
      <c r="H61" s="100">
        <v>45572</v>
      </c>
      <c r="I61" s="20">
        <f>СЕН.24!I61+F61-E61</f>
        <v>4600</v>
      </c>
    </row>
    <row r="62" spans="1:9" x14ac:dyDescent="0.25">
      <c r="A62" s="19"/>
      <c r="B62" s="86">
        <v>57</v>
      </c>
      <c r="C62" s="59"/>
      <c r="D62" s="86"/>
      <c r="E62" s="20">
        <v>1050</v>
      </c>
      <c r="F62" s="20"/>
      <c r="G62" s="84"/>
      <c r="H62" s="100"/>
      <c r="I62" s="20">
        <f>СЕН.24!I62+F62-E62</f>
        <v>-10500</v>
      </c>
    </row>
    <row r="63" spans="1:9" x14ac:dyDescent="0.25">
      <c r="A63" s="23"/>
      <c r="B63" s="86">
        <v>58</v>
      </c>
      <c r="C63" s="59"/>
      <c r="D63" s="86"/>
      <c r="E63" s="20">
        <v>1050</v>
      </c>
      <c r="F63" s="20"/>
      <c r="G63" s="84"/>
      <c r="H63" s="100"/>
      <c r="I63" s="20">
        <f>СЕН.24!I63+F63-E63</f>
        <v>2100</v>
      </c>
    </row>
    <row r="64" spans="1:9" x14ac:dyDescent="0.25">
      <c r="A64" s="23"/>
      <c r="B64" s="86">
        <v>59</v>
      </c>
      <c r="C64" s="59"/>
      <c r="D64" s="86"/>
      <c r="E64" s="20">
        <v>2100</v>
      </c>
      <c r="F64" s="20">
        <v>5300</v>
      </c>
      <c r="G64" s="84" t="s">
        <v>636</v>
      </c>
      <c r="H64" s="100" t="s">
        <v>637</v>
      </c>
      <c r="I64" s="20">
        <f>СЕН.24!I64+F64-E64</f>
        <v>2320</v>
      </c>
    </row>
    <row r="65" spans="1:9" x14ac:dyDescent="0.25">
      <c r="A65" s="23"/>
      <c r="B65" s="86">
        <v>60</v>
      </c>
      <c r="C65" s="59"/>
      <c r="D65" s="86"/>
      <c r="E65" s="20"/>
      <c r="F65" s="20"/>
      <c r="G65" s="84"/>
      <c r="H65" s="100"/>
      <c r="I65" s="20">
        <f>СЕН.24!I65+F65-E65</f>
        <v>0</v>
      </c>
    </row>
    <row r="66" spans="1:9" x14ac:dyDescent="0.25">
      <c r="A66" s="23"/>
      <c r="B66" s="86">
        <v>61</v>
      </c>
      <c r="C66" s="59"/>
      <c r="D66" s="86"/>
      <c r="E66" s="20">
        <v>1050</v>
      </c>
      <c r="F66" s="20"/>
      <c r="G66" s="84"/>
      <c r="H66" s="100"/>
      <c r="I66" s="20">
        <f>СЕН.24!I66+F66-E66</f>
        <v>-1050</v>
      </c>
    </row>
    <row r="67" spans="1:9" x14ac:dyDescent="0.25">
      <c r="A67" s="23"/>
      <c r="B67" s="86">
        <v>62</v>
      </c>
      <c r="C67" s="59"/>
      <c r="D67" s="86"/>
      <c r="E67" s="20">
        <v>1050</v>
      </c>
      <c r="F67" s="20"/>
      <c r="G67" s="84"/>
      <c r="H67" s="100"/>
      <c r="I67" s="20">
        <f>СЕН.24!I67+F67-E67</f>
        <v>920</v>
      </c>
    </row>
    <row r="68" spans="1:9" x14ac:dyDescent="0.25">
      <c r="A68" s="23"/>
      <c r="B68" s="86">
        <v>63</v>
      </c>
      <c r="C68" s="59"/>
      <c r="D68" s="86"/>
      <c r="E68" s="20">
        <v>1050</v>
      </c>
      <c r="F68" s="20"/>
      <c r="G68" s="84"/>
      <c r="H68" s="100"/>
      <c r="I68" s="20">
        <f>СЕН.24!I68+F68-E68</f>
        <v>-7350</v>
      </c>
    </row>
    <row r="69" spans="1:9" x14ac:dyDescent="0.25">
      <c r="A69" s="23"/>
      <c r="B69" s="86">
        <v>64</v>
      </c>
      <c r="C69" s="59"/>
      <c r="D69" s="86"/>
      <c r="E69" s="20"/>
      <c r="F69" s="20"/>
      <c r="G69" s="84"/>
      <c r="H69" s="100"/>
      <c r="I69" s="20">
        <f>СЕН.24!I69+F69-E69</f>
        <v>0</v>
      </c>
    </row>
    <row r="70" spans="1:9" x14ac:dyDescent="0.25">
      <c r="A70" s="23"/>
      <c r="B70" s="86">
        <v>65</v>
      </c>
      <c r="C70" s="59"/>
      <c r="D70" s="86"/>
      <c r="E70" s="20">
        <v>1050</v>
      </c>
      <c r="F70" s="20">
        <v>5500</v>
      </c>
      <c r="G70" s="84" t="s">
        <v>632</v>
      </c>
      <c r="H70" s="100">
        <v>45582</v>
      </c>
      <c r="I70" s="20">
        <f>СЕН.24!I70+F70-E70</f>
        <v>0</v>
      </c>
    </row>
    <row r="71" spans="1:9" x14ac:dyDescent="0.25">
      <c r="A71" s="23"/>
      <c r="B71" s="86">
        <v>66</v>
      </c>
      <c r="C71" s="59"/>
      <c r="D71" s="86"/>
      <c r="E71" s="20">
        <v>1050</v>
      </c>
      <c r="F71" s="20">
        <v>1000</v>
      </c>
      <c r="G71" s="84" t="s">
        <v>604</v>
      </c>
      <c r="H71" s="100">
        <v>45567</v>
      </c>
      <c r="I71" s="20">
        <f>СЕН.24!I71+F71-E71</f>
        <v>0</v>
      </c>
    </row>
    <row r="72" spans="1:9" x14ac:dyDescent="0.25">
      <c r="A72" s="19"/>
      <c r="B72" s="86">
        <v>67</v>
      </c>
      <c r="C72" s="59"/>
      <c r="D72" s="86"/>
      <c r="E72" s="20">
        <v>1050</v>
      </c>
      <c r="F72" s="20"/>
      <c r="G72" s="84"/>
      <c r="H72" s="100"/>
      <c r="I72" s="20">
        <f>СЕН.24!I72+F72-E72</f>
        <v>-10500</v>
      </c>
    </row>
    <row r="73" spans="1:9" x14ac:dyDescent="0.25">
      <c r="A73" s="22"/>
      <c r="B73" s="86">
        <v>68</v>
      </c>
      <c r="C73" s="59"/>
      <c r="D73" s="86"/>
      <c r="E73" s="20">
        <v>1050</v>
      </c>
      <c r="F73" s="20">
        <v>1050</v>
      </c>
      <c r="G73" s="84" t="s">
        <v>600</v>
      </c>
      <c r="H73" s="100">
        <v>45566</v>
      </c>
      <c r="I73" s="20">
        <f>СЕН.24!I73+F73-E73</f>
        <v>0</v>
      </c>
    </row>
    <row r="74" spans="1:9" x14ac:dyDescent="0.25">
      <c r="A74" s="19"/>
      <c r="B74" s="86">
        <v>69</v>
      </c>
      <c r="C74" s="59"/>
      <c r="D74" s="86"/>
      <c r="E74" s="20">
        <v>1050</v>
      </c>
      <c r="F74" s="20"/>
      <c r="G74" s="84"/>
      <c r="H74" s="100"/>
      <c r="I74" s="20">
        <f>СЕН.24!I74+F74-E74</f>
        <v>-10500</v>
      </c>
    </row>
    <row r="75" spans="1:9" x14ac:dyDescent="0.25">
      <c r="A75" s="19"/>
      <c r="B75" s="86">
        <v>70</v>
      </c>
      <c r="C75" s="59"/>
      <c r="D75" s="86"/>
      <c r="E75" s="20">
        <v>1050</v>
      </c>
      <c r="F75" s="20"/>
      <c r="G75" s="84"/>
      <c r="H75" s="100"/>
      <c r="I75" s="20">
        <f>СЕН.24!I75+F75-E75</f>
        <v>45000</v>
      </c>
    </row>
    <row r="76" spans="1:9" x14ac:dyDescent="0.25">
      <c r="A76" s="19"/>
      <c r="B76" s="86">
        <v>71</v>
      </c>
      <c r="C76" s="59"/>
      <c r="D76" s="86"/>
      <c r="E76" s="20">
        <v>1050</v>
      </c>
      <c r="F76" s="20">
        <v>1000</v>
      </c>
      <c r="G76" s="84" t="s">
        <v>620</v>
      </c>
      <c r="H76" s="100">
        <v>45576</v>
      </c>
      <c r="I76" s="20">
        <f>СЕН.24!I76+F76-E76</f>
        <v>-1950</v>
      </c>
    </row>
    <row r="77" spans="1:9" x14ac:dyDescent="0.25">
      <c r="A77" s="19"/>
      <c r="B77" s="86">
        <v>72</v>
      </c>
      <c r="C77" s="59"/>
      <c r="D77" s="86"/>
      <c r="E77" s="20">
        <v>1050</v>
      </c>
      <c r="F77" s="20">
        <v>1050</v>
      </c>
      <c r="G77" s="84" t="s">
        <v>612</v>
      </c>
      <c r="H77" s="100">
        <v>45572</v>
      </c>
      <c r="I77" s="20">
        <f>СЕН.24!I77+F77-E77</f>
        <v>1100</v>
      </c>
    </row>
    <row r="78" spans="1:9" x14ac:dyDescent="0.25">
      <c r="A78" s="22"/>
      <c r="B78" s="86">
        <v>73</v>
      </c>
      <c r="C78" s="59"/>
      <c r="D78" s="86"/>
      <c r="E78" s="20">
        <v>1050</v>
      </c>
      <c r="F78" s="20"/>
      <c r="G78" s="84"/>
      <c r="H78" s="100"/>
      <c r="I78" s="20">
        <f>СЕН.24!I78+F78-E78</f>
        <v>1540</v>
      </c>
    </row>
    <row r="79" spans="1:9" x14ac:dyDescent="0.25">
      <c r="A79" s="23"/>
      <c r="B79" s="86">
        <v>74</v>
      </c>
      <c r="C79" s="97"/>
      <c r="D79" s="86"/>
      <c r="E79" s="20">
        <v>1050</v>
      </c>
      <c r="F79" s="20"/>
      <c r="G79" s="84"/>
      <c r="H79" s="100"/>
      <c r="I79" s="20">
        <f>СЕН.24!I79+F79-E79</f>
        <v>3160</v>
      </c>
    </row>
    <row r="80" spans="1:9" x14ac:dyDescent="0.25">
      <c r="A80" s="23"/>
      <c r="B80" s="86">
        <v>75</v>
      </c>
      <c r="C80" s="59"/>
      <c r="D80" s="86"/>
      <c r="E80" s="20">
        <v>1050</v>
      </c>
      <c r="F80" s="20"/>
      <c r="G80" s="84"/>
      <c r="H80" s="100"/>
      <c r="I80" s="20">
        <f>СЕН.24!I80+F80-E80</f>
        <v>-4860</v>
      </c>
    </row>
    <row r="81" spans="1:9" x14ac:dyDescent="0.25">
      <c r="A81" s="23"/>
      <c r="B81" s="86">
        <v>76</v>
      </c>
      <c r="C81" s="59"/>
      <c r="D81" s="86"/>
      <c r="E81" s="20">
        <v>1050</v>
      </c>
      <c r="F81" s="20"/>
      <c r="G81" s="84"/>
      <c r="H81" s="100"/>
      <c r="I81" s="20">
        <f>СЕН.24!I82+F81-E81</f>
        <v>4500</v>
      </c>
    </row>
    <row r="82" spans="1:9" x14ac:dyDescent="0.25">
      <c r="A82" s="19"/>
      <c r="B82" s="86">
        <v>77</v>
      </c>
      <c r="C82" s="59"/>
      <c r="D82" s="86"/>
      <c r="E82" s="20">
        <v>1050</v>
      </c>
      <c r="F82" s="20"/>
      <c r="G82" s="84"/>
      <c r="H82" s="100"/>
      <c r="I82" s="20">
        <f>СЕН.24!I83+F82-E82</f>
        <v>-10500</v>
      </c>
    </row>
    <row r="83" spans="1:9" x14ac:dyDescent="0.25">
      <c r="A83" s="23"/>
      <c r="B83" s="86">
        <v>78</v>
      </c>
      <c r="C83" s="59"/>
      <c r="D83" s="86"/>
      <c r="E83" s="20">
        <v>1050</v>
      </c>
      <c r="F83" s="20"/>
      <c r="G83" s="84"/>
      <c r="H83" s="100"/>
      <c r="I83" s="20">
        <f>СЕН.24!I84+F83-E83</f>
        <v>13160</v>
      </c>
    </row>
    <row r="84" spans="1:9" x14ac:dyDescent="0.25">
      <c r="A84" s="23"/>
      <c r="B84" s="86">
        <v>79</v>
      </c>
      <c r="C84" s="59"/>
      <c r="D84" s="86"/>
      <c r="E84" s="20">
        <v>1050</v>
      </c>
      <c r="F84" s="20"/>
      <c r="G84" s="84"/>
      <c r="H84" s="100"/>
      <c r="I84" s="20">
        <f>СЕН.24!I85+F84-E84</f>
        <v>-10500</v>
      </c>
    </row>
    <row r="85" spans="1:9" x14ac:dyDescent="0.25">
      <c r="A85" s="23"/>
      <c r="B85" s="86">
        <v>80</v>
      </c>
      <c r="C85" s="59"/>
      <c r="D85" s="86"/>
      <c r="E85" s="20">
        <v>1050</v>
      </c>
      <c r="F85" s="20"/>
      <c r="G85" s="84"/>
      <c r="H85" s="100"/>
      <c r="I85" s="20">
        <f>СЕН.24!I86+F85-E85</f>
        <v>-2040</v>
      </c>
    </row>
    <row r="86" spans="1:9" x14ac:dyDescent="0.25">
      <c r="A86" s="23"/>
      <c r="B86" s="86">
        <v>81</v>
      </c>
      <c r="C86" s="59"/>
      <c r="D86" s="86"/>
      <c r="E86" s="20">
        <v>1050</v>
      </c>
      <c r="F86" s="20"/>
      <c r="G86" s="84"/>
      <c r="H86" s="100"/>
      <c r="I86" s="20">
        <f>СЕН.24!I87+F86-E86</f>
        <v>-120</v>
      </c>
    </row>
    <row r="87" spans="1:9" x14ac:dyDescent="0.25">
      <c r="A87" s="23"/>
      <c r="B87" s="86">
        <v>82</v>
      </c>
      <c r="C87" s="59"/>
      <c r="D87" s="86"/>
      <c r="E87" s="20">
        <v>1050</v>
      </c>
      <c r="F87" s="20">
        <v>1050</v>
      </c>
      <c r="G87" s="84" t="s">
        <v>626</v>
      </c>
      <c r="H87" s="100">
        <v>45580</v>
      </c>
      <c r="I87" s="20">
        <f>СЕН.24!I88+F87-E87</f>
        <v>-1050</v>
      </c>
    </row>
    <row r="88" spans="1:9" x14ac:dyDescent="0.25">
      <c r="A88" s="23"/>
      <c r="B88" s="86">
        <v>83</v>
      </c>
      <c r="C88" s="59"/>
      <c r="D88" s="86"/>
      <c r="E88" s="20">
        <v>1050</v>
      </c>
      <c r="F88" s="20">
        <v>1050</v>
      </c>
      <c r="G88" s="84" t="s">
        <v>614</v>
      </c>
      <c r="H88" s="100">
        <v>45573</v>
      </c>
      <c r="I88" s="20">
        <f>СЕН.24!I89+F88-E88</f>
        <v>0</v>
      </c>
    </row>
    <row r="89" spans="1:9" x14ac:dyDescent="0.25">
      <c r="A89" s="23"/>
      <c r="B89" s="86">
        <v>84</v>
      </c>
      <c r="C89" s="59"/>
      <c r="D89" s="86"/>
      <c r="E89" s="20"/>
      <c r="F89" s="20"/>
      <c r="G89" s="84"/>
      <c r="H89" s="100"/>
      <c r="I89" s="20">
        <f>СЕН.24!I90+F89-E89</f>
        <v>-9450</v>
      </c>
    </row>
    <row r="90" spans="1:9" x14ac:dyDescent="0.25">
      <c r="A90" s="24"/>
      <c r="B90" s="86">
        <v>85</v>
      </c>
      <c r="C90" s="59"/>
      <c r="D90" s="86"/>
      <c r="E90" s="20">
        <v>1050</v>
      </c>
      <c r="F90" s="20"/>
      <c r="G90" s="84"/>
      <c r="H90" s="100"/>
      <c r="I90" s="20">
        <f>СЕН.24!I91+F90-E90</f>
        <v>-1050</v>
      </c>
    </row>
    <row r="91" spans="1:9" x14ac:dyDescent="0.25">
      <c r="A91" s="23"/>
      <c r="B91" s="86">
        <v>86</v>
      </c>
      <c r="C91" s="59"/>
      <c r="D91" s="86"/>
      <c r="E91" s="20"/>
      <c r="F91" s="20"/>
      <c r="G91" s="84"/>
      <c r="H91" s="100"/>
      <c r="I91" s="20">
        <f>СЕН.24!I92+F91-E91</f>
        <v>0</v>
      </c>
    </row>
    <row r="92" spans="1:9" x14ac:dyDescent="0.25">
      <c r="A92" s="19"/>
      <c r="B92" s="86">
        <v>87</v>
      </c>
      <c r="C92" s="59"/>
      <c r="D92" s="86"/>
      <c r="E92" s="20"/>
      <c r="F92" s="20"/>
      <c r="G92" s="84"/>
      <c r="H92" s="100"/>
      <c r="I92" s="20">
        <f>СЕН.24!I93+F92-E92</f>
        <v>-9450</v>
      </c>
    </row>
    <row r="93" spans="1:9" x14ac:dyDescent="0.25">
      <c r="A93" s="19"/>
      <c r="B93" s="86">
        <v>88</v>
      </c>
      <c r="C93" s="59"/>
      <c r="D93" s="86"/>
      <c r="E93" s="20">
        <v>1050</v>
      </c>
      <c r="F93" s="20"/>
      <c r="G93" s="84"/>
      <c r="H93" s="100"/>
      <c r="I93" s="20">
        <f>СЕН.24!I94+F93-E93</f>
        <v>-10500</v>
      </c>
    </row>
    <row r="94" spans="1:9" x14ac:dyDescent="0.25">
      <c r="A94" s="19"/>
      <c r="B94" s="86">
        <v>89</v>
      </c>
      <c r="C94" s="59"/>
      <c r="D94" s="86"/>
      <c r="E94" s="20">
        <v>1050</v>
      </c>
      <c r="F94" s="20"/>
      <c r="G94" s="84"/>
      <c r="H94" s="100"/>
      <c r="I94" s="20">
        <f>СЕН.24!I95+F94-E94</f>
        <v>-10500</v>
      </c>
    </row>
    <row r="95" spans="1:9" x14ac:dyDescent="0.25">
      <c r="A95" s="19"/>
      <c r="B95" s="86">
        <v>90</v>
      </c>
      <c r="C95" s="59"/>
      <c r="D95" s="86"/>
      <c r="E95" s="20">
        <v>1050</v>
      </c>
      <c r="F95" s="20"/>
      <c r="G95" s="84"/>
      <c r="H95" s="100"/>
      <c r="I95" s="20">
        <f>СЕН.24!I96+F95-E95</f>
        <v>-1700</v>
      </c>
    </row>
    <row r="96" spans="1:9" x14ac:dyDescent="0.25">
      <c r="A96" s="19"/>
      <c r="B96" s="86">
        <v>91</v>
      </c>
      <c r="C96" s="59"/>
      <c r="D96" s="86"/>
      <c r="E96" s="20">
        <v>1050</v>
      </c>
      <c r="F96" s="20">
        <v>1200</v>
      </c>
      <c r="G96" s="84" t="s">
        <v>602</v>
      </c>
      <c r="H96" s="100">
        <v>45566</v>
      </c>
      <c r="I96" s="20">
        <f>СЕН.24!I97+F96-E96</f>
        <v>150</v>
      </c>
    </row>
    <row r="97" spans="1:9" x14ac:dyDescent="0.25">
      <c r="A97" s="19"/>
      <c r="B97" s="86">
        <v>92</v>
      </c>
      <c r="C97" s="59"/>
      <c r="D97" s="86"/>
      <c r="E97" s="20"/>
      <c r="F97" s="20"/>
      <c r="G97" s="84"/>
      <c r="H97" s="100"/>
      <c r="I97" s="20">
        <f>СЕН.24!I98+F97-E97</f>
        <v>0</v>
      </c>
    </row>
    <row r="98" spans="1:9" x14ac:dyDescent="0.25">
      <c r="A98" s="22"/>
      <c r="B98" s="86">
        <v>93</v>
      </c>
      <c r="C98" s="59"/>
      <c r="D98" s="86"/>
      <c r="E98" s="20"/>
      <c r="F98" s="20"/>
      <c r="G98" s="84"/>
      <c r="H98" s="100"/>
      <c r="I98" s="20">
        <f>СЕН.24!I99+F98-E98</f>
        <v>6750</v>
      </c>
    </row>
    <row r="99" spans="1:9" x14ac:dyDescent="0.25">
      <c r="A99" s="22"/>
      <c r="B99" s="86">
        <v>94</v>
      </c>
      <c r="C99" s="59"/>
      <c r="D99" s="86"/>
      <c r="E99" s="20">
        <v>1050</v>
      </c>
      <c r="F99" s="20"/>
      <c r="G99" s="84"/>
      <c r="H99" s="100"/>
      <c r="I99" s="20">
        <f>СЕН.24!I100+F99-E99</f>
        <v>-10500</v>
      </c>
    </row>
    <row r="100" spans="1:9" x14ac:dyDescent="0.25">
      <c r="A100" s="22"/>
      <c r="B100" s="86">
        <v>95</v>
      </c>
      <c r="C100" s="59"/>
      <c r="D100" s="86"/>
      <c r="E100" s="20">
        <v>1050</v>
      </c>
      <c r="F100" s="20"/>
      <c r="G100" s="84"/>
      <c r="H100" s="100"/>
      <c r="I100" s="20">
        <f>СЕН.24!I101+F100-E100</f>
        <v>-1380</v>
      </c>
    </row>
    <row r="101" spans="1:9" x14ac:dyDescent="0.25">
      <c r="A101" s="23"/>
      <c r="B101" s="86">
        <v>96</v>
      </c>
      <c r="C101" s="59"/>
      <c r="D101" s="86"/>
      <c r="E101" s="20">
        <v>1050</v>
      </c>
      <c r="F101" s="20"/>
      <c r="G101" s="84"/>
      <c r="H101" s="100"/>
      <c r="I101" s="20">
        <f>СЕН.24!I102+F101-E101</f>
        <v>2150</v>
      </c>
    </row>
    <row r="102" spans="1:9" x14ac:dyDescent="0.25">
      <c r="A102" s="23"/>
      <c r="B102" s="86">
        <v>97</v>
      </c>
      <c r="C102" s="59"/>
      <c r="D102" s="86"/>
      <c r="E102" s="20">
        <v>1050</v>
      </c>
      <c r="F102" s="20">
        <v>1040</v>
      </c>
      <c r="G102" s="84" t="s">
        <v>621</v>
      </c>
      <c r="H102" s="100">
        <v>45576</v>
      </c>
      <c r="I102" s="20">
        <f>СЕН.24!I103+F102-E102</f>
        <v>-9460</v>
      </c>
    </row>
    <row r="103" spans="1:9" x14ac:dyDescent="0.25">
      <c r="A103" s="23"/>
      <c r="B103" s="86">
        <v>98</v>
      </c>
      <c r="C103" s="59"/>
      <c r="D103" s="86"/>
      <c r="E103" s="20">
        <v>1050</v>
      </c>
      <c r="F103" s="20"/>
      <c r="G103" s="84"/>
      <c r="H103" s="100"/>
      <c r="I103" s="20">
        <f>СЕН.24!I104+F103-E103</f>
        <v>-10500</v>
      </c>
    </row>
    <row r="104" spans="1:9" x14ac:dyDescent="0.25">
      <c r="A104" s="23"/>
      <c r="B104" s="86">
        <v>99</v>
      </c>
      <c r="C104" s="59"/>
      <c r="D104" s="86"/>
      <c r="E104" s="20">
        <v>1050</v>
      </c>
      <c r="F104" s="20"/>
      <c r="G104" s="84"/>
      <c r="H104" s="100"/>
      <c r="I104" s="20">
        <f>СЕН.24!I105+F104-E104</f>
        <v>-10500</v>
      </c>
    </row>
    <row r="105" spans="1:9" x14ac:dyDescent="0.25">
      <c r="A105" s="23"/>
      <c r="B105" s="86">
        <v>100</v>
      </c>
      <c r="C105" s="59"/>
      <c r="D105" s="86"/>
      <c r="E105" s="20">
        <v>1050</v>
      </c>
      <c r="F105" s="20"/>
      <c r="G105" s="84"/>
      <c r="H105" s="100"/>
      <c r="I105" s="20">
        <f>СЕН.24!I106+F105-E105</f>
        <v>-1050</v>
      </c>
    </row>
    <row r="106" spans="1:9" x14ac:dyDescent="0.25">
      <c r="A106" s="23"/>
      <c r="B106" s="86">
        <v>101</v>
      </c>
      <c r="C106" s="59"/>
      <c r="D106" s="86"/>
      <c r="E106" s="20">
        <v>1050</v>
      </c>
      <c r="F106" s="20">
        <v>1050</v>
      </c>
      <c r="G106" s="84" t="s">
        <v>619</v>
      </c>
      <c r="H106" s="100">
        <v>45575</v>
      </c>
      <c r="I106" s="20">
        <f>СЕН.24!I107+F106-E106</f>
        <v>-7450</v>
      </c>
    </row>
    <row r="107" spans="1:9" x14ac:dyDescent="0.25">
      <c r="A107" s="19"/>
      <c r="B107" s="86">
        <v>102</v>
      </c>
      <c r="C107" s="59"/>
      <c r="D107" s="86"/>
      <c r="E107" s="20">
        <v>1050</v>
      </c>
      <c r="F107" s="20">
        <v>3000</v>
      </c>
      <c r="G107" s="84" t="s">
        <v>615</v>
      </c>
      <c r="H107" s="100">
        <v>45573</v>
      </c>
      <c r="I107" s="20">
        <f>СЕН.24!I108+F107-E107</f>
        <v>1950</v>
      </c>
    </row>
    <row r="108" spans="1:9" x14ac:dyDescent="0.25">
      <c r="A108" s="19"/>
      <c r="B108" s="86">
        <v>103</v>
      </c>
      <c r="C108" s="59"/>
      <c r="D108" s="86"/>
      <c r="E108" s="20">
        <v>1050</v>
      </c>
      <c r="F108" s="20"/>
      <c r="G108" s="84"/>
      <c r="H108" s="100"/>
      <c r="I108" s="20">
        <f>СЕН.24!I109+F108-E108</f>
        <v>-3150</v>
      </c>
    </row>
    <row r="109" spans="1:9" x14ac:dyDescent="0.25">
      <c r="A109" s="19"/>
      <c r="B109" s="86">
        <v>104</v>
      </c>
      <c r="C109" s="59"/>
      <c r="D109" s="86"/>
      <c r="E109" s="20">
        <v>1050</v>
      </c>
      <c r="F109" s="20">
        <v>3150</v>
      </c>
      <c r="G109" s="84" t="s">
        <v>603</v>
      </c>
      <c r="H109" s="100">
        <v>45566</v>
      </c>
      <c r="I109" s="20">
        <f>СЕН.24!I110+F109-E109</f>
        <v>2110</v>
      </c>
    </row>
    <row r="110" spans="1:9" x14ac:dyDescent="0.25">
      <c r="A110" s="19"/>
      <c r="B110" s="86">
        <v>105</v>
      </c>
      <c r="C110" s="59"/>
      <c r="D110" s="86"/>
      <c r="E110" s="20">
        <v>1050</v>
      </c>
      <c r="F110" s="20"/>
      <c r="G110" s="84"/>
      <c r="H110" s="100"/>
      <c r="I110" s="20">
        <f>СЕН.24!I111+F110-E110</f>
        <v>-1040</v>
      </c>
    </row>
    <row r="111" spans="1:9" x14ac:dyDescent="0.25">
      <c r="A111" s="23"/>
      <c r="B111" s="86">
        <v>106</v>
      </c>
      <c r="C111" s="59"/>
      <c r="D111" s="86"/>
      <c r="E111" s="20">
        <v>1050</v>
      </c>
      <c r="F111" s="20"/>
      <c r="G111" s="84"/>
      <c r="H111" s="100"/>
      <c r="I111" s="20">
        <f>СЕН.24!I112+F111-E111</f>
        <v>-2040</v>
      </c>
    </row>
    <row r="112" spans="1:9" x14ac:dyDescent="0.25">
      <c r="A112" s="23"/>
      <c r="B112" s="86">
        <v>107</v>
      </c>
      <c r="C112" s="59"/>
      <c r="D112" s="86"/>
      <c r="E112" s="20">
        <v>1050</v>
      </c>
      <c r="F112" s="20"/>
      <c r="G112" s="84"/>
      <c r="H112" s="100"/>
      <c r="I112" s="20">
        <f>СЕН.24!I113+F112-E112</f>
        <v>-2100</v>
      </c>
    </row>
    <row r="113" spans="1:9" x14ac:dyDescent="0.25">
      <c r="A113" s="23"/>
      <c r="B113" s="86">
        <v>108</v>
      </c>
      <c r="C113" s="59"/>
      <c r="D113" s="86"/>
      <c r="E113" s="20">
        <v>1050</v>
      </c>
      <c r="F113" s="20">
        <v>2100</v>
      </c>
      <c r="G113" s="84" t="s">
        <v>625</v>
      </c>
      <c r="H113" s="100">
        <v>45579</v>
      </c>
      <c r="I113" s="20">
        <f>СЕН.24!I114+F113-E113</f>
        <v>3040</v>
      </c>
    </row>
    <row r="114" spans="1:9" x14ac:dyDescent="0.25">
      <c r="A114" s="23"/>
      <c r="B114" s="86">
        <v>109</v>
      </c>
      <c r="C114" s="59"/>
      <c r="D114" s="86"/>
      <c r="E114" s="20">
        <v>1050</v>
      </c>
      <c r="F114" s="20"/>
      <c r="G114" s="84"/>
      <c r="H114" s="100"/>
      <c r="I114" s="20">
        <f>СЕН.24!I115+F114-E114</f>
        <v>940</v>
      </c>
    </row>
    <row r="115" spans="1:9" x14ac:dyDescent="0.25">
      <c r="A115" s="23"/>
      <c r="B115" s="86">
        <v>110</v>
      </c>
      <c r="C115" s="59"/>
      <c r="D115" s="86"/>
      <c r="E115" s="20">
        <v>1050</v>
      </c>
      <c r="F115" s="20"/>
      <c r="G115" s="84"/>
      <c r="H115" s="100"/>
      <c r="I115" s="20">
        <f>СЕН.24!I116+F115-E115</f>
        <v>-1050</v>
      </c>
    </row>
    <row r="116" spans="1:9" x14ac:dyDescent="0.25">
      <c r="A116" s="23"/>
      <c r="B116" s="86">
        <v>111</v>
      </c>
      <c r="C116" s="59"/>
      <c r="D116" s="86"/>
      <c r="E116" s="20"/>
      <c r="F116" s="20"/>
      <c r="G116" s="84"/>
      <c r="H116" s="100"/>
      <c r="I116" s="20">
        <f>СЕН.24!I117+F116-E116</f>
        <v>0</v>
      </c>
    </row>
    <row r="117" spans="1:9" x14ac:dyDescent="0.25">
      <c r="A117" s="23"/>
      <c r="B117" s="86">
        <v>112</v>
      </c>
      <c r="C117" s="59"/>
      <c r="D117" s="86"/>
      <c r="E117" s="20"/>
      <c r="F117" s="20"/>
      <c r="G117" s="84"/>
      <c r="H117" s="100"/>
      <c r="I117" s="20">
        <f>СЕН.24!I118+F117-E117</f>
        <v>2050</v>
      </c>
    </row>
    <row r="118" spans="1:9" x14ac:dyDescent="0.25">
      <c r="A118" s="23"/>
      <c r="B118" s="86">
        <v>113</v>
      </c>
      <c r="C118" s="59"/>
      <c r="D118" s="86"/>
      <c r="E118" s="20">
        <v>1050</v>
      </c>
      <c r="F118" s="20"/>
      <c r="G118" s="84"/>
      <c r="H118" s="100"/>
      <c r="I118" s="20">
        <f>СЕН.24!I119+F118-E118</f>
        <v>-10500</v>
      </c>
    </row>
    <row r="119" spans="1:9" x14ac:dyDescent="0.25">
      <c r="A119" s="23"/>
      <c r="B119" s="86">
        <v>114</v>
      </c>
      <c r="C119" s="59"/>
      <c r="D119" s="86"/>
      <c r="E119" s="20">
        <v>1050</v>
      </c>
      <c r="F119" s="20"/>
      <c r="G119" s="84"/>
      <c r="H119" s="100"/>
      <c r="I119" s="20">
        <f>СЕН.24!I120+F119-E119</f>
        <v>-10500</v>
      </c>
    </row>
    <row r="120" spans="1:9" x14ac:dyDescent="0.25">
      <c r="A120" s="23"/>
      <c r="B120" s="86">
        <v>115</v>
      </c>
      <c r="C120" s="59"/>
      <c r="D120" s="86"/>
      <c r="E120" s="20">
        <v>1050</v>
      </c>
      <c r="F120" s="20"/>
      <c r="G120" s="84"/>
      <c r="H120" s="100"/>
      <c r="I120" s="20">
        <f>СЕН.24!I121+F120-E120</f>
        <v>-10500</v>
      </c>
    </row>
    <row r="121" spans="1:9" x14ac:dyDescent="0.25">
      <c r="A121" s="23"/>
      <c r="B121" s="86">
        <v>116</v>
      </c>
      <c r="C121" s="59"/>
      <c r="D121" s="86"/>
      <c r="E121" s="20">
        <v>1050</v>
      </c>
      <c r="F121" s="20"/>
      <c r="G121" s="84"/>
      <c r="H121" s="100"/>
      <c r="I121" s="20">
        <f>СЕН.24!I122+F121-E121</f>
        <v>1380</v>
      </c>
    </row>
    <row r="122" spans="1:9" x14ac:dyDescent="0.25">
      <c r="A122" s="23"/>
      <c r="B122" s="86">
        <v>117</v>
      </c>
      <c r="C122" s="59"/>
      <c r="D122" s="86"/>
      <c r="E122" s="20">
        <v>1050</v>
      </c>
      <c r="F122" s="20"/>
      <c r="G122" s="84"/>
      <c r="H122" s="100"/>
      <c r="I122" s="20">
        <f>СЕН.24!I123+F122-E122</f>
        <v>-1050</v>
      </c>
    </row>
    <row r="123" spans="1:9" x14ac:dyDescent="0.25">
      <c r="A123" s="23"/>
      <c r="B123" s="86">
        <v>118</v>
      </c>
      <c r="C123" s="59"/>
      <c r="D123" s="86"/>
      <c r="E123" s="20">
        <v>1050</v>
      </c>
      <c r="F123" s="20">
        <v>2100</v>
      </c>
      <c r="G123" s="84" t="s">
        <v>624</v>
      </c>
      <c r="H123" s="100">
        <v>45579</v>
      </c>
      <c r="I123" s="20">
        <f>СЕН.24!I124+F123-E123</f>
        <v>3040</v>
      </c>
    </row>
    <row r="124" spans="1:9" x14ac:dyDescent="0.25">
      <c r="A124" s="23"/>
      <c r="B124" s="86">
        <v>119</v>
      </c>
      <c r="C124" s="59"/>
      <c r="D124" s="86"/>
      <c r="E124" s="20">
        <v>1050</v>
      </c>
      <c r="F124" s="20">
        <v>1050</v>
      </c>
      <c r="G124" s="84" t="s">
        <v>605</v>
      </c>
      <c r="H124" s="100">
        <v>45567</v>
      </c>
      <c r="I124" s="20">
        <f>СЕН.24!I125+F124-E124</f>
        <v>32050</v>
      </c>
    </row>
    <row r="125" spans="1:9" x14ac:dyDescent="0.25">
      <c r="A125" s="23"/>
      <c r="B125" s="86">
        <v>120</v>
      </c>
      <c r="C125" s="59"/>
      <c r="D125" s="86"/>
      <c r="E125" s="20">
        <v>1050</v>
      </c>
      <c r="F125" s="20"/>
      <c r="G125" s="84"/>
      <c r="H125" s="100"/>
      <c r="I125" s="20">
        <f>СЕН.24!I126+F125-E125</f>
        <v>1500</v>
      </c>
    </row>
    <row r="126" spans="1:9" x14ac:dyDescent="0.25">
      <c r="A126" s="23"/>
      <c r="B126" s="86">
        <v>121</v>
      </c>
      <c r="C126" s="59"/>
      <c r="D126" s="86"/>
      <c r="E126" s="20">
        <v>1050</v>
      </c>
      <c r="F126" s="20"/>
      <c r="G126" s="84"/>
      <c r="H126" s="100"/>
      <c r="I126" s="20">
        <f>СЕН.24!I127+F126-E126</f>
        <v>-10500</v>
      </c>
    </row>
    <row r="127" spans="1:9" x14ac:dyDescent="0.25">
      <c r="A127" s="23"/>
      <c r="B127" s="86">
        <v>122</v>
      </c>
      <c r="C127" s="59"/>
      <c r="D127" s="86"/>
      <c r="E127" s="20">
        <v>1050</v>
      </c>
      <c r="F127" s="20"/>
      <c r="G127" s="84"/>
      <c r="H127" s="100"/>
      <c r="I127" s="20">
        <f>СЕН.24!I128+F127-E127</f>
        <v>-10500</v>
      </c>
    </row>
    <row r="128" spans="1:9" x14ac:dyDescent="0.25">
      <c r="A128" s="23"/>
      <c r="B128" s="86">
        <v>123</v>
      </c>
      <c r="C128" s="59"/>
      <c r="D128" s="86"/>
      <c r="E128" s="20">
        <v>1050</v>
      </c>
      <c r="F128" s="20"/>
      <c r="G128" s="84"/>
      <c r="H128" s="100"/>
      <c r="I128" s="20">
        <f>СЕН.24!I129+F128-E128</f>
        <v>-1040</v>
      </c>
    </row>
    <row r="129" spans="1:9" x14ac:dyDescent="0.25">
      <c r="A129" s="23"/>
      <c r="B129" s="86">
        <v>124</v>
      </c>
      <c r="C129" s="59"/>
      <c r="D129" s="86"/>
      <c r="E129" s="20">
        <v>1050</v>
      </c>
      <c r="F129" s="20">
        <v>1050</v>
      </c>
      <c r="G129" s="84" t="s">
        <v>622</v>
      </c>
      <c r="H129" s="100">
        <v>45579</v>
      </c>
      <c r="I129" s="20">
        <f>СЕН.24!I130+F129-E129</f>
        <v>10</v>
      </c>
    </row>
    <row r="130" spans="1:9" x14ac:dyDescent="0.25">
      <c r="A130" s="23"/>
      <c r="B130" s="86">
        <v>125</v>
      </c>
      <c r="C130" s="59"/>
      <c r="D130" s="86"/>
      <c r="E130" s="20">
        <v>1050</v>
      </c>
      <c r="F130" s="20">
        <v>1050</v>
      </c>
      <c r="G130" s="84" t="s">
        <v>623</v>
      </c>
      <c r="H130" s="100">
        <v>45579</v>
      </c>
      <c r="I130" s="20">
        <f>СЕН.24!I131+F130-E130</f>
        <v>0</v>
      </c>
    </row>
    <row r="131" spans="1:9" x14ac:dyDescent="0.25">
      <c r="A131" s="23"/>
      <c r="B131" s="86">
        <v>126</v>
      </c>
      <c r="C131" s="59"/>
      <c r="D131" s="86"/>
      <c r="E131" s="20"/>
      <c r="F131" s="20"/>
      <c r="G131" s="84"/>
      <c r="H131" s="100"/>
      <c r="I131" s="20">
        <f>СЕН.24!I132+F131-E131</f>
        <v>0</v>
      </c>
    </row>
    <row r="132" spans="1:9" x14ac:dyDescent="0.25">
      <c r="A132" s="23"/>
      <c r="B132" s="86">
        <v>127</v>
      </c>
      <c r="C132" s="59"/>
      <c r="D132" s="86"/>
      <c r="E132" s="20"/>
      <c r="F132" s="20"/>
      <c r="G132" s="84"/>
      <c r="H132" s="100"/>
      <c r="I132" s="20">
        <f>СЕН.24!I133+F132-E132</f>
        <v>0</v>
      </c>
    </row>
    <row r="133" spans="1:9" x14ac:dyDescent="0.25">
      <c r="A133" s="23"/>
      <c r="B133" s="86">
        <v>128</v>
      </c>
      <c r="C133" s="59"/>
      <c r="D133" s="86"/>
      <c r="E133" s="20"/>
      <c r="F133" s="20"/>
      <c r="G133" s="84"/>
      <c r="H133" s="100"/>
      <c r="I133" s="20">
        <f>СЕН.24!I134+F133-E133</f>
        <v>2100</v>
      </c>
    </row>
    <row r="134" spans="1:9" x14ac:dyDescent="0.25">
      <c r="A134" s="23"/>
      <c r="B134" s="86">
        <v>129</v>
      </c>
      <c r="C134" s="59"/>
      <c r="D134" s="86"/>
      <c r="E134" s="20">
        <v>1050</v>
      </c>
      <c r="F134" s="20">
        <v>1050</v>
      </c>
      <c r="G134" s="84" t="s">
        <v>608</v>
      </c>
      <c r="H134" s="100">
        <v>45568</v>
      </c>
      <c r="I134" s="20">
        <f>СЕН.24!I135+F134-E134</f>
        <v>-550</v>
      </c>
    </row>
    <row r="135" spans="1:9" x14ac:dyDescent="0.25">
      <c r="A135" s="19"/>
      <c r="B135" s="86">
        <v>130</v>
      </c>
      <c r="C135" s="59"/>
      <c r="D135" s="86"/>
      <c r="E135" s="20">
        <v>1050</v>
      </c>
      <c r="F135" s="20"/>
      <c r="G135" s="84"/>
      <c r="H135" s="100"/>
      <c r="I135" s="20">
        <f>СЕН.24!I136+F135-E135</f>
        <v>-360</v>
      </c>
    </row>
    <row r="136" spans="1:9" x14ac:dyDescent="0.25">
      <c r="A136" s="19"/>
      <c r="B136" s="86">
        <v>131</v>
      </c>
      <c r="C136" s="59"/>
      <c r="D136" s="86"/>
      <c r="E136" s="20">
        <v>1050</v>
      </c>
      <c r="F136" s="20"/>
      <c r="G136" s="84"/>
      <c r="H136" s="100"/>
      <c r="I136" s="20">
        <f>СЕН.24!I137+F136-E136</f>
        <v>-1050</v>
      </c>
    </row>
    <row r="137" spans="1:9" x14ac:dyDescent="0.25">
      <c r="A137" s="19"/>
      <c r="B137" s="86">
        <v>132</v>
      </c>
      <c r="C137" s="59"/>
      <c r="D137" s="86"/>
      <c r="E137" s="20"/>
      <c r="F137" s="20"/>
      <c r="G137" s="84"/>
      <c r="H137" s="100"/>
      <c r="I137" s="20">
        <f>СЕН.24!I138+F137-E137</f>
        <v>-4200</v>
      </c>
    </row>
    <row r="138" spans="1:9" x14ac:dyDescent="0.25">
      <c r="A138" s="23"/>
      <c r="B138" s="86">
        <v>133</v>
      </c>
      <c r="C138" s="59"/>
      <c r="D138" s="86"/>
      <c r="E138" s="20">
        <v>1050</v>
      </c>
      <c r="F138" s="20">
        <v>1100</v>
      </c>
      <c r="G138" s="84" t="s">
        <v>641</v>
      </c>
      <c r="H138" s="100">
        <v>45595</v>
      </c>
      <c r="I138" s="20">
        <f>СЕН.24!I139+F138-E138</f>
        <v>20600</v>
      </c>
    </row>
    <row r="139" spans="1:9" x14ac:dyDescent="0.25">
      <c r="A139" s="23"/>
      <c r="B139" s="86">
        <v>134</v>
      </c>
      <c r="C139" s="59"/>
      <c r="D139" s="86"/>
      <c r="E139" s="20">
        <v>1050</v>
      </c>
      <c r="F139" s="20"/>
      <c r="G139" s="84"/>
      <c r="H139" s="100"/>
      <c r="I139" s="20">
        <f>СЕН.24!I140+F139-E139</f>
        <v>-10500</v>
      </c>
    </row>
    <row r="140" spans="1:9" x14ac:dyDescent="0.25">
      <c r="A140" s="23"/>
      <c r="B140" s="86">
        <v>135</v>
      </c>
      <c r="C140" s="59"/>
      <c r="D140" s="86"/>
      <c r="E140" s="20">
        <v>1050</v>
      </c>
      <c r="F140" s="20"/>
      <c r="G140" s="84"/>
      <c r="H140" s="100"/>
      <c r="I140" s="20">
        <f>СЕН.24!I141+F140-E140</f>
        <v>-1050</v>
      </c>
    </row>
    <row r="141" spans="1:9" x14ac:dyDescent="0.25">
      <c r="A141" s="23"/>
      <c r="B141" s="86">
        <v>136</v>
      </c>
      <c r="C141" s="59"/>
      <c r="D141" s="86"/>
      <c r="E141" s="20"/>
      <c r="F141" s="20"/>
      <c r="G141" s="84"/>
      <c r="H141" s="100"/>
      <c r="I141" s="20">
        <f>СЕН.24!I142+F141-E141</f>
        <v>0</v>
      </c>
    </row>
    <row r="142" spans="1:9" x14ac:dyDescent="0.25">
      <c r="A142" s="23"/>
      <c r="B142" s="86">
        <v>137</v>
      </c>
      <c r="C142" s="59"/>
      <c r="D142" s="86"/>
      <c r="E142" s="20"/>
      <c r="F142" s="20"/>
      <c r="G142" s="84"/>
      <c r="H142" s="100"/>
      <c r="I142" s="20">
        <f>СЕН.24!I143+F142-E142</f>
        <v>0</v>
      </c>
    </row>
    <row r="143" spans="1:9" x14ac:dyDescent="0.25">
      <c r="A143" s="23"/>
      <c r="B143" s="86">
        <v>138</v>
      </c>
      <c r="C143" s="59"/>
      <c r="D143" s="86"/>
      <c r="E143" s="20"/>
      <c r="F143" s="20"/>
      <c r="G143" s="84"/>
      <c r="H143" s="100"/>
      <c r="I143" s="20">
        <f>СЕН.24!I144+F143-E143</f>
        <v>0</v>
      </c>
    </row>
    <row r="144" spans="1:9" x14ac:dyDescent="0.25">
      <c r="A144" s="23"/>
      <c r="B144" s="86">
        <v>139</v>
      </c>
      <c r="C144" s="59"/>
      <c r="D144" s="86"/>
      <c r="E144" s="20"/>
      <c r="F144" s="20"/>
      <c r="G144" s="84"/>
      <c r="H144" s="100"/>
      <c r="I144" s="20">
        <f>СЕН.24!I145+F144-E144</f>
        <v>0</v>
      </c>
    </row>
    <row r="145" spans="1:9" x14ac:dyDescent="0.25">
      <c r="A145" s="23"/>
      <c r="B145" s="86">
        <v>140</v>
      </c>
      <c r="C145" s="59"/>
      <c r="D145" s="86"/>
      <c r="E145" s="20"/>
      <c r="F145" s="20"/>
      <c r="G145" s="84"/>
      <c r="H145" s="100"/>
      <c r="I145" s="20">
        <f>СЕН.24!I146+F145-E145</f>
        <v>-9450</v>
      </c>
    </row>
    <row r="146" spans="1:9" x14ac:dyDescent="0.25">
      <c r="A146" s="23"/>
      <c r="B146" s="86">
        <v>141</v>
      </c>
      <c r="C146" s="59"/>
      <c r="D146" s="86"/>
      <c r="E146" s="20">
        <v>1050</v>
      </c>
      <c r="F146" s="20"/>
      <c r="G146" s="84"/>
      <c r="H146" s="100"/>
      <c r="I146" s="20">
        <f>СЕН.24!I148+F146-E146</f>
        <v>1880</v>
      </c>
    </row>
    <row r="147" spans="1:9" x14ac:dyDescent="0.25">
      <c r="A147" s="23"/>
      <c r="B147" s="126" t="s">
        <v>674</v>
      </c>
      <c r="C147" s="59"/>
      <c r="D147" s="126"/>
      <c r="E147" s="20">
        <v>1050</v>
      </c>
      <c r="F147" s="20"/>
      <c r="G147" s="84"/>
      <c r="H147" s="100"/>
      <c r="I147" s="20">
        <f>СЕН.24!I149+F147-E147</f>
        <v>-10500</v>
      </c>
    </row>
    <row r="148" spans="1:9" x14ac:dyDescent="0.25">
      <c r="A148" s="23"/>
      <c r="B148" s="86">
        <v>142</v>
      </c>
      <c r="C148" s="59"/>
      <c r="D148" s="86"/>
      <c r="E148" s="20">
        <v>1050</v>
      </c>
      <c r="F148" s="20"/>
      <c r="G148" s="84"/>
      <c r="H148" s="100"/>
      <c r="I148" s="20">
        <f>СЕН.24!I149+F148-E148</f>
        <v>-10500</v>
      </c>
    </row>
    <row r="149" spans="1:9" x14ac:dyDescent="0.25">
      <c r="A149" s="23"/>
      <c r="B149" s="86">
        <v>143</v>
      </c>
      <c r="C149" s="59"/>
      <c r="D149" s="86"/>
      <c r="E149" s="20">
        <v>1050</v>
      </c>
      <c r="F149" s="20"/>
      <c r="G149" s="84"/>
      <c r="H149" s="100"/>
      <c r="I149" s="20">
        <f>СЕН.24!I150+F149-E149</f>
        <v>-10500</v>
      </c>
    </row>
    <row r="150" spans="1:9" x14ac:dyDescent="0.25">
      <c r="A150" s="23"/>
      <c r="B150" s="86">
        <v>144</v>
      </c>
      <c r="C150" s="59"/>
      <c r="D150" s="86"/>
      <c r="E150" s="20">
        <v>1050</v>
      </c>
      <c r="F150" s="20"/>
      <c r="G150" s="84"/>
      <c r="H150" s="100"/>
      <c r="I150" s="20">
        <f>СЕН.24!I151+F150-E150</f>
        <v>-2040</v>
      </c>
    </row>
    <row r="151" spans="1:9" x14ac:dyDescent="0.25">
      <c r="A151" s="23"/>
      <c r="B151" s="86">
        <v>145</v>
      </c>
      <c r="C151" s="59"/>
      <c r="D151" s="86"/>
      <c r="E151" s="20">
        <v>1050</v>
      </c>
      <c r="F151" s="20">
        <v>940</v>
      </c>
      <c r="G151" s="84" t="s">
        <v>634</v>
      </c>
      <c r="H151" s="100">
        <v>45586</v>
      </c>
      <c r="I151" s="20">
        <f>СЕН.24!I152+F151-E151</f>
        <v>-3360</v>
      </c>
    </row>
    <row r="152" spans="1:9" x14ac:dyDescent="0.25">
      <c r="A152" s="23"/>
      <c r="B152" s="86">
        <v>146</v>
      </c>
      <c r="C152" s="59"/>
      <c r="D152" s="86"/>
      <c r="E152" s="20">
        <v>1050</v>
      </c>
      <c r="F152" s="20">
        <v>2100</v>
      </c>
      <c r="G152" s="84" t="s">
        <v>639</v>
      </c>
      <c r="H152" s="100">
        <v>45590</v>
      </c>
      <c r="I152" s="20">
        <f>СЕН.24!I153+F152-E152</f>
        <v>7840</v>
      </c>
    </row>
    <row r="153" spans="1:9" x14ac:dyDescent="0.25">
      <c r="A153" s="23"/>
      <c r="B153" s="86">
        <v>147</v>
      </c>
      <c r="C153" s="59"/>
      <c r="D153" s="86"/>
      <c r="E153" s="20">
        <v>1050</v>
      </c>
      <c r="F153" s="20"/>
      <c r="G153" s="84"/>
      <c r="H153" s="100"/>
      <c r="I153" s="20">
        <f>СЕН.24!I154+F153-E153</f>
        <v>-10500</v>
      </c>
    </row>
    <row r="154" spans="1:9" x14ac:dyDescent="0.25">
      <c r="A154" s="23"/>
      <c r="B154" s="86">
        <v>148</v>
      </c>
      <c r="C154" s="59"/>
      <c r="D154" s="86"/>
      <c r="E154" s="20">
        <v>1050</v>
      </c>
      <c r="F154" s="20"/>
      <c r="G154" s="84"/>
      <c r="H154" s="100"/>
      <c r="I154" s="20">
        <f>СЕН.24!I155+F154-E154</f>
        <v>-3150</v>
      </c>
    </row>
    <row r="155" spans="1:9" x14ac:dyDescent="0.25">
      <c r="A155" s="23"/>
      <c r="B155" s="86">
        <v>149</v>
      </c>
      <c r="C155" s="59"/>
      <c r="D155" s="86"/>
      <c r="E155" s="20">
        <v>1050</v>
      </c>
      <c r="F155" s="20">
        <v>3150</v>
      </c>
      <c r="G155" s="84" t="s">
        <v>606</v>
      </c>
      <c r="H155" s="100">
        <v>45567</v>
      </c>
      <c r="I155" s="20">
        <f>СЕН.24!I156+F155-E155</f>
        <v>6150</v>
      </c>
    </row>
    <row r="156" spans="1:9" x14ac:dyDescent="0.25">
      <c r="A156" s="23"/>
      <c r="B156" s="86">
        <v>150</v>
      </c>
      <c r="C156" s="59"/>
      <c r="D156" s="86"/>
      <c r="E156" s="20">
        <v>1050</v>
      </c>
      <c r="F156" s="20"/>
      <c r="G156" s="84"/>
      <c r="H156" s="100"/>
      <c r="I156" s="20">
        <f>СЕН.24!I157+F156-E156</f>
        <v>6690</v>
      </c>
    </row>
    <row r="157" spans="1:9" x14ac:dyDescent="0.25">
      <c r="A157" s="23"/>
      <c r="B157" s="86">
        <v>151</v>
      </c>
      <c r="C157" s="59"/>
      <c r="D157" s="86"/>
      <c r="E157" s="20">
        <v>1050</v>
      </c>
      <c r="F157" s="20"/>
      <c r="G157" s="84"/>
      <c r="H157" s="100"/>
      <c r="I157" s="20">
        <f>СЕН.24!I158+F157-E157</f>
        <v>-2100</v>
      </c>
    </row>
    <row r="158" spans="1:9" x14ac:dyDescent="0.25">
      <c r="A158" s="23"/>
      <c r="B158" s="86">
        <v>152</v>
      </c>
      <c r="C158" s="59"/>
      <c r="D158" s="86"/>
      <c r="E158" s="20">
        <v>1050</v>
      </c>
      <c r="F158" s="20">
        <v>1040</v>
      </c>
      <c r="G158" s="84" t="s">
        <v>617</v>
      </c>
      <c r="H158" s="100">
        <v>45574</v>
      </c>
      <c r="I158" s="20">
        <f>СЕН.24!I159+F158-E158</f>
        <v>-10</v>
      </c>
    </row>
    <row r="159" spans="1:9" x14ac:dyDescent="0.25">
      <c r="A159" s="23"/>
      <c r="B159" s="86">
        <v>153</v>
      </c>
      <c r="C159" s="59"/>
      <c r="D159" s="86"/>
      <c r="E159" s="20">
        <v>1050</v>
      </c>
      <c r="F159" s="20">
        <v>1050</v>
      </c>
      <c r="G159" s="84" t="s">
        <v>599</v>
      </c>
      <c r="H159" s="100">
        <v>45566</v>
      </c>
      <c r="I159" s="20">
        <f>СЕН.24!I160+F159-E159</f>
        <v>0</v>
      </c>
    </row>
    <row r="160" spans="1:9" x14ac:dyDescent="0.25">
      <c r="A160" s="23"/>
      <c r="B160" s="86">
        <v>154</v>
      </c>
      <c r="C160" s="59"/>
      <c r="D160" s="86"/>
      <c r="E160" s="20"/>
      <c r="F160" s="20"/>
      <c r="G160" s="84"/>
      <c r="H160" s="100"/>
      <c r="I160" s="20">
        <f>СЕН.24!I161+F160-E160</f>
        <v>0</v>
      </c>
    </row>
    <row r="161" spans="1:9" x14ac:dyDescent="0.25">
      <c r="A161" s="23"/>
      <c r="B161" s="86">
        <v>155</v>
      </c>
      <c r="C161" s="59"/>
      <c r="D161" s="86"/>
      <c r="E161" s="20"/>
      <c r="F161" s="20"/>
      <c r="G161" s="84"/>
      <c r="H161" s="100"/>
      <c r="I161" s="20">
        <f>СЕН.24!I162+F161-E161</f>
        <v>0</v>
      </c>
    </row>
    <row r="162" spans="1:9" x14ac:dyDescent="0.25">
      <c r="A162" s="23"/>
      <c r="B162" s="86">
        <v>156</v>
      </c>
      <c r="C162" s="59"/>
      <c r="D162" s="86"/>
      <c r="E162" s="20"/>
      <c r="F162" s="20"/>
      <c r="G162" s="84"/>
      <c r="H162" s="100"/>
      <c r="I162" s="20">
        <f>СЕН.24!I163+F162-E162</f>
        <v>-2210</v>
      </c>
    </row>
    <row r="163" spans="1:9" x14ac:dyDescent="0.25">
      <c r="A163" s="23"/>
      <c r="B163" s="86">
        <v>157</v>
      </c>
      <c r="C163" s="59"/>
      <c r="D163" s="86"/>
      <c r="E163" s="20">
        <v>1050</v>
      </c>
      <c r="F163" s="20"/>
      <c r="G163" s="84"/>
      <c r="H163" s="100"/>
      <c r="I163" s="20">
        <f>СЕН.24!I164+F163-E163</f>
        <v>-1050</v>
      </c>
    </row>
    <row r="164" spans="1:9" x14ac:dyDescent="0.25">
      <c r="A164" s="23"/>
      <c r="B164" s="86">
        <v>158</v>
      </c>
      <c r="C164" s="59"/>
      <c r="D164" s="86"/>
      <c r="E164" s="20"/>
      <c r="F164" s="20"/>
      <c r="G164" s="84"/>
      <c r="H164" s="100"/>
      <c r="I164" s="20">
        <f>СЕН.24!I165+F164-E164</f>
        <v>0</v>
      </c>
    </row>
    <row r="165" spans="1:9" x14ac:dyDescent="0.25">
      <c r="A165" s="23"/>
      <c r="B165" s="86">
        <v>159</v>
      </c>
      <c r="C165" s="59"/>
      <c r="D165" s="86"/>
      <c r="E165" s="20"/>
      <c r="F165" s="20"/>
      <c r="G165" s="84"/>
      <c r="H165" s="100"/>
      <c r="I165" s="20">
        <f>СЕН.24!I166+F165-E165</f>
        <v>0</v>
      </c>
    </row>
    <row r="166" spans="1:9" x14ac:dyDescent="0.25">
      <c r="A166" s="23"/>
      <c r="B166" s="86">
        <v>160</v>
      </c>
      <c r="C166" s="59"/>
      <c r="D166" s="86"/>
      <c r="E166" s="20"/>
      <c r="F166" s="20"/>
      <c r="G166" s="84"/>
      <c r="H166" s="100"/>
      <c r="I166" s="20">
        <f>СЕН.24!I167+F166-E166</f>
        <v>0</v>
      </c>
    </row>
    <row r="167" spans="1:9" x14ac:dyDescent="0.25">
      <c r="A167" s="23"/>
      <c r="B167" s="86">
        <v>161</v>
      </c>
      <c r="C167" s="59"/>
      <c r="D167" s="86"/>
      <c r="E167" s="20"/>
      <c r="F167" s="20"/>
      <c r="G167" s="84"/>
      <c r="H167" s="100"/>
      <c r="I167" s="20">
        <f>СЕН.24!I168+F167-E167</f>
        <v>-9450</v>
      </c>
    </row>
    <row r="168" spans="1:9" x14ac:dyDescent="0.25">
      <c r="A168" s="23"/>
      <c r="B168" s="86">
        <v>162</v>
      </c>
      <c r="C168" s="59"/>
      <c r="D168" s="86"/>
      <c r="E168" s="20">
        <v>1050</v>
      </c>
      <c r="F168" s="20"/>
      <c r="G168" s="84"/>
      <c r="H168" s="100"/>
      <c r="I168" s="20">
        <f>СЕН.24!I169+F168-E168</f>
        <v>-1050</v>
      </c>
    </row>
    <row r="169" spans="1:9" x14ac:dyDescent="0.25">
      <c r="A169" s="23"/>
      <c r="B169" s="86">
        <v>163</v>
      </c>
      <c r="C169" s="59"/>
      <c r="D169" s="86"/>
      <c r="E169" s="20"/>
      <c r="F169" s="20"/>
      <c r="G169" s="84"/>
      <c r="H169" s="100"/>
      <c r="I169" s="20">
        <f>СЕН.24!I170+F169-E169</f>
        <v>-9450</v>
      </c>
    </row>
    <row r="170" spans="1:9" x14ac:dyDescent="0.25">
      <c r="A170" s="23"/>
      <c r="B170" s="86">
        <v>164</v>
      </c>
      <c r="C170" s="59"/>
      <c r="D170" s="86"/>
      <c r="E170" s="20">
        <v>1050</v>
      </c>
      <c r="F170" s="20"/>
      <c r="G170" s="84"/>
      <c r="H170" s="100"/>
      <c r="I170" s="20">
        <f>СЕН.24!I171+F170-E170</f>
        <v>-10500</v>
      </c>
    </row>
    <row r="171" spans="1:9" x14ac:dyDescent="0.25">
      <c r="A171" s="19"/>
      <c r="B171" s="86">
        <v>165</v>
      </c>
      <c r="C171" s="59"/>
      <c r="D171" s="86"/>
      <c r="E171" s="20">
        <v>1050</v>
      </c>
      <c r="F171" s="20"/>
      <c r="G171" s="84"/>
      <c r="H171" s="100"/>
      <c r="I171" s="20">
        <f>СЕН.24!I172+F171-E171</f>
        <v>-10500</v>
      </c>
    </row>
    <row r="172" spans="1:9" x14ac:dyDescent="0.25">
      <c r="A172" s="19"/>
      <c r="B172" s="86">
        <v>166</v>
      </c>
      <c r="C172" s="59"/>
      <c r="D172" s="86"/>
      <c r="E172" s="20">
        <v>1050</v>
      </c>
      <c r="F172" s="20"/>
      <c r="G172" s="84"/>
      <c r="H172" s="100"/>
      <c r="I172" s="20">
        <f>СЕН.24!I174+F172-E172</f>
        <v>-1050</v>
      </c>
    </row>
    <row r="173" spans="1:9" x14ac:dyDescent="0.25">
      <c r="A173" s="19"/>
      <c r="B173" s="123" t="s">
        <v>384</v>
      </c>
      <c r="C173" s="59"/>
      <c r="D173" s="123"/>
      <c r="E173" s="20"/>
      <c r="F173" s="20"/>
      <c r="G173" s="84"/>
      <c r="H173" s="100"/>
      <c r="I173" s="20">
        <f>СЕН.24!I175+F173-E173</f>
        <v>-6630</v>
      </c>
    </row>
    <row r="174" spans="1:9" x14ac:dyDescent="0.25">
      <c r="A174" s="19"/>
      <c r="B174" s="86" t="s">
        <v>385</v>
      </c>
      <c r="C174" s="59"/>
      <c r="D174" s="86"/>
      <c r="E174" s="20"/>
      <c r="F174" s="20"/>
      <c r="G174" s="84"/>
      <c r="H174" s="100"/>
      <c r="I174" s="20">
        <f>СЕН.24!I176+F174-E174</f>
        <v>0</v>
      </c>
    </row>
    <row r="175" spans="1:9" x14ac:dyDescent="0.25">
      <c r="A175" s="19"/>
      <c r="B175" s="86" t="s">
        <v>386</v>
      </c>
      <c r="C175" s="59"/>
      <c r="D175" s="86"/>
      <c r="E175" s="20">
        <v>1050</v>
      </c>
      <c r="F175" s="20">
        <v>13250</v>
      </c>
      <c r="G175" s="84" t="s">
        <v>616</v>
      </c>
      <c r="H175" s="100">
        <v>45573</v>
      </c>
      <c r="I175" s="20">
        <f>СЕН.24!I177+F175-E175</f>
        <v>2750</v>
      </c>
    </row>
    <row r="176" spans="1:9" x14ac:dyDescent="0.25">
      <c r="A176" s="19"/>
      <c r="B176" s="123" t="s">
        <v>387</v>
      </c>
      <c r="C176" s="59"/>
      <c r="D176" s="123"/>
      <c r="E176" s="20"/>
      <c r="F176" s="20"/>
      <c r="G176" s="84"/>
      <c r="H176" s="100"/>
      <c r="I176" s="20">
        <f>СЕН.24!I178+F176-E176</f>
        <v>-9450</v>
      </c>
    </row>
    <row r="177" spans="1:9" x14ac:dyDescent="0.25">
      <c r="A177" s="19"/>
      <c r="B177" s="86">
        <v>169</v>
      </c>
      <c r="C177" s="59"/>
      <c r="D177" s="86"/>
      <c r="E177" s="20">
        <v>1050</v>
      </c>
      <c r="F177" s="20"/>
      <c r="G177" s="84"/>
      <c r="H177" s="100"/>
      <c r="I177" s="20">
        <f>СЕН.24!I178+F177-E177</f>
        <v>-10500</v>
      </c>
    </row>
    <row r="178" spans="1:9" x14ac:dyDescent="0.25">
      <c r="A178" s="19"/>
      <c r="B178" s="86">
        <v>170</v>
      </c>
      <c r="C178" s="59"/>
      <c r="D178" s="86"/>
      <c r="E178" s="20">
        <v>1050</v>
      </c>
      <c r="F178" s="20"/>
      <c r="G178" s="84"/>
      <c r="H178" s="100"/>
      <c r="I178" s="20">
        <f>СЕН.24!I179+F178-E178</f>
        <v>-10500</v>
      </c>
    </row>
    <row r="179" spans="1:9" x14ac:dyDescent="0.25">
      <c r="A179" s="19"/>
      <c r="B179" s="86">
        <v>171</v>
      </c>
      <c r="C179" s="59"/>
      <c r="D179" s="86"/>
      <c r="E179" s="20">
        <v>1050</v>
      </c>
      <c r="F179" s="20"/>
      <c r="G179" s="84"/>
      <c r="H179" s="100"/>
      <c r="I179" s="20">
        <f>СЕН.24!I180+F179-E179</f>
        <v>-10500</v>
      </c>
    </row>
    <row r="180" spans="1:9" x14ac:dyDescent="0.25">
      <c r="A180" s="19"/>
      <c r="B180" s="86">
        <v>172</v>
      </c>
      <c r="C180" s="59"/>
      <c r="D180" s="86"/>
      <c r="E180" s="20">
        <v>1050</v>
      </c>
      <c r="F180" s="20"/>
      <c r="G180" s="84"/>
      <c r="H180" s="100"/>
      <c r="I180" s="20">
        <f>СЕН.24!I181+F180-E180</f>
        <v>-1400</v>
      </c>
    </row>
    <row r="181" spans="1:9" x14ac:dyDescent="0.25">
      <c r="A181" s="19"/>
      <c r="B181" s="86">
        <v>173</v>
      </c>
      <c r="C181" s="59"/>
      <c r="D181" s="86"/>
      <c r="E181" s="20">
        <v>1050</v>
      </c>
      <c r="F181" s="20"/>
      <c r="G181" s="84"/>
      <c r="H181" s="100"/>
      <c r="I181" s="20">
        <f>СЕН.24!I182+F181-E181</f>
        <v>-300</v>
      </c>
    </row>
    <row r="182" spans="1:9" x14ac:dyDescent="0.25">
      <c r="A182" s="19"/>
      <c r="B182" s="86">
        <v>174</v>
      </c>
      <c r="C182" s="59"/>
      <c r="D182" s="86"/>
      <c r="E182" s="20">
        <v>1050</v>
      </c>
      <c r="F182" s="20"/>
      <c r="G182" s="84"/>
      <c r="H182" s="100"/>
      <c r="I182" s="20">
        <f>СЕН.24!I183+F182-E182</f>
        <v>-10500</v>
      </c>
    </row>
    <row r="183" spans="1:9" x14ac:dyDescent="0.25">
      <c r="A183" s="19"/>
      <c r="B183" s="86">
        <v>175</v>
      </c>
      <c r="C183" s="59"/>
      <c r="D183" s="86"/>
      <c r="E183" s="20">
        <v>1050</v>
      </c>
      <c r="F183" s="20"/>
      <c r="G183" s="84"/>
      <c r="H183" s="100"/>
      <c r="I183" s="20">
        <f>СЕН.24!I184+F183-E183</f>
        <v>-10500</v>
      </c>
    </row>
    <row r="184" spans="1:9" x14ac:dyDescent="0.25">
      <c r="A184" s="19"/>
      <c r="B184" s="86">
        <v>176</v>
      </c>
      <c r="C184" s="59"/>
      <c r="D184" s="86"/>
      <c r="E184" s="20">
        <v>1050</v>
      </c>
      <c r="F184" s="20"/>
      <c r="G184" s="84"/>
      <c r="H184" s="100"/>
      <c r="I184" s="20">
        <f>СЕН.24!I185+F184-E184</f>
        <v>-3150</v>
      </c>
    </row>
    <row r="185" spans="1:9" x14ac:dyDescent="0.25">
      <c r="A185" s="19"/>
      <c r="B185" s="86">
        <v>177</v>
      </c>
      <c r="C185" s="59"/>
      <c r="D185" s="86"/>
      <c r="E185" s="20">
        <v>1050</v>
      </c>
      <c r="F185" s="20"/>
      <c r="G185" s="84"/>
      <c r="H185" s="100"/>
      <c r="I185" s="20">
        <f>СЕН.24!I186+F185-E185</f>
        <v>-10500</v>
      </c>
    </row>
    <row r="186" spans="1:9" x14ac:dyDescent="0.25">
      <c r="A186" s="19"/>
      <c r="B186" s="86">
        <v>178</v>
      </c>
      <c r="C186" s="59"/>
      <c r="D186" s="86"/>
      <c r="E186" s="20">
        <v>1050</v>
      </c>
      <c r="F186" s="20"/>
      <c r="G186" s="84"/>
      <c r="H186" s="100"/>
      <c r="I186" s="20">
        <f>СЕН.24!I187+F186-E186</f>
        <v>-10500</v>
      </c>
    </row>
    <row r="187" spans="1:9" x14ac:dyDescent="0.25">
      <c r="A187" s="19"/>
      <c r="B187" s="86">
        <v>179</v>
      </c>
      <c r="C187" s="59"/>
      <c r="D187" s="86"/>
      <c r="E187" s="20">
        <v>1050</v>
      </c>
      <c r="F187" s="20"/>
      <c r="G187" s="84"/>
      <c r="H187" s="100"/>
      <c r="I187" s="20">
        <f>СЕН.24!I188+F187-E187</f>
        <v>-10500</v>
      </c>
    </row>
    <row r="188" spans="1:9" x14ac:dyDescent="0.25">
      <c r="A188" s="19"/>
      <c r="B188" s="86">
        <v>180</v>
      </c>
      <c r="C188" s="59"/>
      <c r="D188" s="86"/>
      <c r="E188" s="20">
        <v>1050</v>
      </c>
      <c r="F188" s="20"/>
      <c r="G188" s="84"/>
      <c r="H188" s="100"/>
      <c r="I188" s="20">
        <f>СЕН.24!I189+F188-E188</f>
        <v>-10500</v>
      </c>
    </row>
    <row r="189" spans="1:9" x14ac:dyDescent="0.25">
      <c r="A189" s="19"/>
      <c r="B189" s="86">
        <v>181</v>
      </c>
      <c r="C189" s="59"/>
      <c r="D189" s="86"/>
      <c r="E189" s="20">
        <v>1050</v>
      </c>
      <c r="F189" s="20"/>
      <c r="G189" s="84"/>
      <c r="H189" s="100"/>
      <c r="I189" s="20">
        <f>СЕН.24!I190+F189-E189</f>
        <v>-1050</v>
      </c>
    </row>
    <row r="190" spans="1:9" x14ac:dyDescent="0.25">
      <c r="A190" s="19"/>
      <c r="B190" s="86">
        <v>182</v>
      </c>
      <c r="C190" s="59"/>
      <c r="D190" s="86"/>
      <c r="E190" s="20"/>
      <c r="F190" s="20"/>
      <c r="G190" s="84"/>
      <c r="H190" s="100"/>
      <c r="I190" s="20">
        <f>СЕН.24!I191+F190-E190</f>
        <v>0</v>
      </c>
    </row>
    <row r="191" spans="1:9" x14ac:dyDescent="0.25">
      <c r="A191" s="19"/>
      <c r="B191" s="86">
        <v>183</v>
      </c>
      <c r="C191" s="59"/>
      <c r="D191" s="86"/>
      <c r="E191" s="20"/>
      <c r="F191" s="20"/>
      <c r="G191" s="84"/>
      <c r="H191" s="100"/>
      <c r="I191" s="20">
        <f>СЕН.24!I192+F191-E191</f>
        <v>0</v>
      </c>
    </row>
    <row r="192" spans="1:9" x14ac:dyDescent="0.25">
      <c r="A192" s="19"/>
      <c r="B192" s="86">
        <v>184</v>
      </c>
      <c r="C192" s="59"/>
      <c r="D192" s="86"/>
      <c r="E192" s="20"/>
      <c r="F192" s="20"/>
      <c r="G192" s="84"/>
      <c r="H192" s="100"/>
      <c r="I192" s="20">
        <f>СЕН.24!I193+F192-E192</f>
        <v>0</v>
      </c>
    </row>
    <row r="193" spans="1:9" x14ac:dyDescent="0.25">
      <c r="A193" s="19"/>
      <c r="B193" s="86">
        <v>185</v>
      </c>
      <c r="C193" s="59"/>
      <c r="D193" s="86"/>
      <c r="E193" s="20"/>
      <c r="F193" s="20"/>
      <c r="G193" s="84"/>
      <c r="H193" s="100"/>
      <c r="I193" s="20">
        <f>СЕН.24!I194+F193-E193</f>
        <v>0</v>
      </c>
    </row>
    <row r="194" spans="1:9" x14ac:dyDescent="0.25">
      <c r="A194" s="19"/>
      <c r="B194" s="86">
        <v>186</v>
      </c>
      <c r="C194" s="59"/>
      <c r="D194" s="86"/>
      <c r="E194" s="20"/>
      <c r="F194" s="20"/>
      <c r="G194" s="84"/>
      <c r="H194" s="100"/>
      <c r="I194" s="20">
        <f>СЕН.24!I195+F194-E194</f>
        <v>0</v>
      </c>
    </row>
    <row r="195" spans="1:9" x14ac:dyDescent="0.25">
      <c r="A195" s="19"/>
      <c r="B195" s="86">
        <v>187</v>
      </c>
      <c r="C195" s="59"/>
      <c r="D195" s="86"/>
      <c r="E195" s="20"/>
      <c r="F195" s="20"/>
      <c r="G195" s="84"/>
      <c r="H195" s="100"/>
      <c r="I195" s="20">
        <f>СЕН.24!I196+F195-E195</f>
        <v>0</v>
      </c>
    </row>
    <row r="196" spans="1:9" x14ac:dyDescent="0.25">
      <c r="A196" s="19"/>
      <c r="B196" s="86">
        <v>188</v>
      </c>
      <c r="C196" s="59"/>
      <c r="D196" s="86"/>
      <c r="E196" s="20"/>
      <c r="F196" s="20"/>
      <c r="G196" s="84"/>
      <c r="H196" s="100"/>
      <c r="I196" s="20">
        <f>СЕН.24!I197+F196-E196</f>
        <v>0</v>
      </c>
    </row>
    <row r="197" spans="1:9" x14ac:dyDescent="0.25">
      <c r="A197" s="19"/>
      <c r="B197" s="86">
        <v>189</v>
      </c>
      <c r="C197" s="59"/>
      <c r="D197" s="86"/>
      <c r="E197" s="20"/>
      <c r="F197" s="20"/>
      <c r="G197" s="84"/>
      <c r="H197" s="100"/>
      <c r="I197" s="20">
        <f>СЕН.24!I198+F197-E197</f>
        <v>0</v>
      </c>
    </row>
    <row r="198" spans="1:9" x14ac:dyDescent="0.25">
      <c r="A198" s="19"/>
      <c r="B198" s="86">
        <v>190</v>
      </c>
      <c r="C198" s="59"/>
      <c r="D198" s="86"/>
      <c r="E198" s="20"/>
      <c r="F198" s="20"/>
      <c r="G198" s="84"/>
      <c r="H198" s="100"/>
      <c r="I198" s="20">
        <f>СЕН.24!I199+F198-E198</f>
        <v>0</v>
      </c>
    </row>
    <row r="199" spans="1:9" x14ac:dyDescent="0.25">
      <c r="A199" s="19"/>
      <c r="B199" s="86">
        <v>191</v>
      </c>
      <c r="C199" s="59"/>
      <c r="D199" s="86"/>
      <c r="E199" s="20"/>
      <c r="F199" s="20"/>
      <c r="G199" s="84"/>
      <c r="H199" s="100"/>
      <c r="I199" s="20">
        <f>СЕН.24!I201+F199-E199</f>
        <v>-9450</v>
      </c>
    </row>
    <row r="200" spans="1:9" x14ac:dyDescent="0.25">
      <c r="A200" s="19"/>
      <c r="B200" s="123" t="s">
        <v>381</v>
      </c>
      <c r="C200" s="59"/>
      <c r="D200" s="123"/>
      <c r="E200" s="20"/>
      <c r="F200" s="20"/>
      <c r="G200" s="84"/>
      <c r="H200" s="100"/>
      <c r="I200" s="20">
        <f>СЕН.24!I203+F200-E200</f>
        <v>0</v>
      </c>
    </row>
    <row r="201" spans="1:9" x14ac:dyDescent="0.25">
      <c r="A201" s="19"/>
      <c r="B201" s="86" t="s">
        <v>382</v>
      </c>
      <c r="C201" s="59"/>
      <c r="D201" s="86"/>
      <c r="E201" s="20">
        <v>1050</v>
      </c>
      <c r="F201" s="20"/>
      <c r="G201" s="84"/>
      <c r="H201" s="100"/>
      <c r="I201" s="20">
        <f>СЕН.24!I204+F201-E201</f>
        <v>-10500</v>
      </c>
    </row>
    <row r="202" spans="1:9" x14ac:dyDescent="0.25">
      <c r="A202" s="19"/>
      <c r="B202" s="123" t="s">
        <v>383</v>
      </c>
      <c r="C202" s="59"/>
      <c r="D202" s="123"/>
      <c r="E202" s="20"/>
      <c r="F202" s="20"/>
      <c r="G202" s="84"/>
      <c r="H202" s="100"/>
      <c r="I202" s="20">
        <f>СЕН.24!I205+F202-E202</f>
        <v>940</v>
      </c>
    </row>
    <row r="203" spans="1:9" x14ac:dyDescent="0.25">
      <c r="A203" s="19"/>
      <c r="B203" s="86">
        <v>193</v>
      </c>
      <c r="C203" s="59"/>
      <c r="D203" s="86"/>
      <c r="E203" s="20"/>
      <c r="F203" s="20"/>
      <c r="G203" s="84"/>
      <c r="H203" s="100"/>
      <c r="I203" s="20">
        <f>СЕН.24!I204+F203-E203</f>
        <v>-9450</v>
      </c>
    </row>
    <row r="204" spans="1:9" x14ac:dyDescent="0.25">
      <c r="A204" s="19"/>
      <c r="B204" s="86">
        <v>194</v>
      </c>
      <c r="C204" s="59"/>
      <c r="D204" s="86"/>
      <c r="E204" s="20">
        <v>1050</v>
      </c>
      <c r="F204" s="20"/>
      <c r="G204" s="84"/>
      <c r="H204" s="100"/>
      <c r="I204" s="20">
        <f>СЕН.24!I205+F204-E204</f>
        <v>-110</v>
      </c>
    </row>
    <row r="205" spans="1:9" x14ac:dyDescent="0.25">
      <c r="A205" s="19"/>
      <c r="B205" s="86">
        <v>195</v>
      </c>
      <c r="C205" s="59"/>
      <c r="D205" s="86"/>
      <c r="E205" s="20">
        <v>1050</v>
      </c>
      <c r="F205" s="20"/>
      <c r="G205" s="84"/>
      <c r="H205" s="100"/>
      <c r="I205" s="20">
        <f>СЕН.24!I206+F205-E205</f>
        <v>-10500</v>
      </c>
    </row>
    <row r="206" spans="1:9" x14ac:dyDescent="0.25">
      <c r="A206" s="19"/>
      <c r="B206" s="86">
        <v>196</v>
      </c>
      <c r="C206" s="59"/>
      <c r="D206" s="86"/>
      <c r="E206" s="20">
        <v>1050</v>
      </c>
      <c r="F206" s="20"/>
      <c r="G206" s="84"/>
      <c r="H206" s="100"/>
      <c r="I206" s="20">
        <f>СЕН.24!I207+F206-E206</f>
        <v>-10500</v>
      </c>
    </row>
    <row r="207" spans="1:9" x14ac:dyDescent="0.25">
      <c r="A207" s="19"/>
      <c r="B207" s="86">
        <v>197</v>
      </c>
      <c r="C207" s="59"/>
      <c r="D207" s="86"/>
      <c r="E207" s="20">
        <v>1050</v>
      </c>
      <c r="F207" s="20"/>
      <c r="G207" s="84"/>
      <c r="H207" s="100"/>
      <c r="I207" s="20">
        <f>СЕН.24!I208+F207-E207</f>
        <v>-10500</v>
      </c>
    </row>
    <row r="208" spans="1:9" x14ac:dyDescent="0.25">
      <c r="A208" s="19"/>
      <c r="B208" s="86">
        <v>198</v>
      </c>
      <c r="C208" s="59"/>
      <c r="D208" s="86"/>
      <c r="E208" s="20">
        <v>1050</v>
      </c>
      <c r="F208" s="20"/>
      <c r="G208" s="84"/>
      <c r="H208" s="100"/>
      <c r="I208" s="20">
        <f>СЕН.24!I209+F208-E208</f>
        <v>-10500</v>
      </c>
    </row>
    <row r="209" spans="1:9" x14ac:dyDescent="0.25">
      <c r="A209" s="19"/>
      <c r="B209" s="86">
        <v>199</v>
      </c>
      <c r="C209" s="59"/>
      <c r="D209" s="86"/>
      <c r="E209" s="20">
        <v>1050</v>
      </c>
      <c r="F209" s="20"/>
      <c r="G209" s="84"/>
      <c r="H209" s="100"/>
      <c r="I209" s="20">
        <f>СЕН.24!I210+F209-E209</f>
        <v>-1050</v>
      </c>
    </row>
    <row r="210" spans="1:9" x14ac:dyDescent="0.25">
      <c r="A210" s="19"/>
      <c r="B210" s="86">
        <v>200</v>
      </c>
      <c r="C210" s="59"/>
      <c r="D210" s="86"/>
      <c r="E210" s="20"/>
      <c r="F210" s="20"/>
      <c r="G210" s="84"/>
      <c r="H210" s="100"/>
      <c r="I210" s="20">
        <f>СЕН.24!I211+F210-E210</f>
        <v>0</v>
      </c>
    </row>
    <row r="211" spans="1:9" x14ac:dyDescent="0.25">
      <c r="A211" s="19"/>
      <c r="B211" s="86">
        <v>201</v>
      </c>
      <c r="C211" s="59"/>
      <c r="D211" s="86"/>
      <c r="E211" s="20"/>
      <c r="F211" s="20"/>
      <c r="G211" s="84"/>
      <c r="H211" s="100"/>
      <c r="I211" s="20">
        <f>СЕН.24!I212+F211-E211</f>
        <v>-9450</v>
      </c>
    </row>
    <row r="212" spans="1:9" x14ac:dyDescent="0.25">
      <c r="A212" s="19"/>
      <c r="B212" s="86">
        <v>202</v>
      </c>
      <c r="C212" s="59"/>
      <c r="D212" s="86"/>
      <c r="E212" s="20">
        <v>1050</v>
      </c>
      <c r="F212" s="20"/>
      <c r="G212" s="84"/>
      <c r="H212" s="100"/>
      <c r="I212" s="20">
        <f>СЕН.24!I213+F212-E212</f>
        <v>-10500</v>
      </c>
    </row>
    <row r="213" spans="1:9" x14ac:dyDescent="0.25">
      <c r="A213" s="19"/>
      <c r="B213" s="86">
        <v>203</v>
      </c>
      <c r="C213" s="59"/>
      <c r="D213" s="86"/>
      <c r="E213" s="20">
        <v>1050</v>
      </c>
      <c r="F213" s="20"/>
      <c r="G213" s="84"/>
      <c r="H213" s="100"/>
      <c r="I213" s="20">
        <f>СЕН.24!I214+F213-E213</f>
        <v>-2100</v>
      </c>
    </row>
    <row r="214" spans="1:9" x14ac:dyDescent="0.25">
      <c r="A214" s="19"/>
      <c r="B214" s="86">
        <v>204</v>
      </c>
      <c r="C214" s="59"/>
      <c r="D214" s="86"/>
      <c r="E214" s="20">
        <v>1050</v>
      </c>
      <c r="F214" s="20"/>
      <c r="G214" s="84"/>
      <c r="H214" s="100"/>
      <c r="I214" s="20">
        <f>СЕН.24!I215+F214-E214</f>
        <v>-10500</v>
      </c>
    </row>
    <row r="215" spans="1:9" x14ac:dyDescent="0.25">
      <c r="A215" s="19"/>
      <c r="B215" s="86">
        <v>205</v>
      </c>
      <c r="C215" s="59"/>
      <c r="D215" s="86"/>
      <c r="E215" s="20">
        <v>1050</v>
      </c>
      <c r="F215" s="20"/>
      <c r="G215" s="84"/>
      <c r="H215" s="100"/>
      <c r="I215" s="20">
        <f>СЕН.24!I216+F215-E215</f>
        <v>-10500</v>
      </c>
    </row>
    <row r="216" spans="1:9" x14ac:dyDescent="0.25">
      <c r="A216" s="19"/>
      <c r="B216" s="86">
        <v>206</v>
      </c>
      <c r="C216" s="59"/>
      <c r="D216" s="86"/>
      <c r="E216" s="20">
        <v>1050</v>
      </c>
      <c r="F216" s="20"/>
      <c r="G216" s="84"/>
      <c r="H216" s="100"/>
      <c r="I216" s="20">
        <f>СЕН.24!I217+F216-E216</f>
        <v>-1050</v>
      </c>
    </row>
    <row r="217" spans="1:9" x14ac:dyDescent="0.25">
      <c r="A217" s="19"/>
      <c r="B217" s="86">
        <v>207</v>
      </c>
      <c r="C217" s="59"/>
      <c r="D217" s="86"/>
      <c r="E217" s="20"/>
      <c r="F217" s="20"/>
      <c r="G217" s="84"/>
      <c r="H217" s="100"/>
      <c r="I217" s="20">
        <f>СЕН.24!I218+F217-E217</f>
        <v>-9450</v>
      </c>
    </row>
    <row r="218" spans="1:9" x14ac:dyDescent="0.25">
      <c r="A218" s="19"/>
      <c r="B218" s="86">
        <v>208</v>
      </c>
      <c r="C218" s="59"/>
      <c r="D218" s="86"/>
      <c r="E218" s="20">
        <v>1050</v>
      </c>
      <c r="F218" s="20"/>
      <c r="G218" s="84"/>
      <c r="H218" s="100"/>
      <c r="I218" s="20">
        <f>СЕН.24!I219+F218-E218</f>
        <v>-10500</v>
      </c>
    </row>
    <row r="219" spans="1:9" x14ac:dyDescent="0.25">
      <c r="A219" s="19"/>
      <c r="B219" s="86">
        <v>209</v>
      </c>
      <c r="C219" s="59"/>
      <c r="D219" s="86"/>
      <c r="E219" s="20">
        <v>1050</v>
      </c>
      <c r="F219" s="20"/>
      <c r="G219" s="84"/>
      <c r="H219" s="100"/>
      <c r="I219" s="20">
        <f>СЕН.24!I220+F219-E219</f>
        <v>-1050</v>
      </c>
    </row>
    <row r="220" spans="1:9" x14ac:dyDescent="0.25">
      <c r="A220" s="19"/>
      <c r="B220" s="86">
        <v>210</v>
      </c>
      <c r="C220" s="59"/>
      <c r="D220" s="86"/>
      <c r="E220" s="20"/>
      <c r="F220" s="20"/>
      <c r="G220" s="84"/>
      <c r="H220" s="100"/>
      <c r="I220" s="20">
        <f>СЕН.24!I221+F220-E220</f>
        <v>0</v>
      </c>
    </row>
    <row r="221" spans="1:9" x14ac:dyDescent="0.25">
      <c r="A221" s="19"/>
      <c r="B221" s="86">
        <v>211</v>
      </c>
      <c r="C221" s="59"/>
      <c r="D221" s="86"/>
      <c r="E221" s="20">
        <v>1050</v>
      </c>
      <c r="F221" s="20">
        <v>1050</v>
      </c>
      <c r="G221" s="84" t="s">
        <v>607</v>
      </c>
      <c r="H221" s="100">
        <v>45568</v>
      </c>
      <c r="I221" s="20">
        <f>СЕН.24!I222+F221-E221</f>
        <v>0</v>
      </c>
    </row>
    <row r="222" spans="1:9" x14ac:dyDescent="0.25">
      <c r="A222" s="19"/>
      <c r="B222" s="86">
        <v>212</v>
      </c>
      <c r="C222" s="59"/>
      <c r="D222" s="86"/>
      <c r="E222" s="20"/>
      <c r="F222" s="20"/>
      <c r="G222" s="84"/>
      <c r="H222" s="100"/>
      <c r="I222" s="20">
        <f>СЕН.24!I223+F222-E222</f>
        <v>-1049</v>
      </c>
    </row>
    <row r="223" spans="1:9" x14ac:dyDescent="0.25">
      <c r="A223" s="19"/>
      <c r="B223" s="86">
        <v>213</v>
      </c>
      <c r="C223" s="59"/>
      <c r="D223" s="86"/>
      <c r="E223" s="20">
        <v>1050</v>
      </c>
      <c r="F223" s="20"/>
      <c r="G223" s="84"/>
      <c r="H223" s="100"/>
      <c r="I223" s="20">
        <f>СЕН.24!I224+F223-E223</f>
        <v>-1050</v>
      </c>
    </row>
    <row r="224" spans="1:9" x14ac:dyDescent="0.25">
      <c r="A224" s="19"/>
      <c r="B224" s="86">
        <v>214</v>
      </c>
      <c r="C224" s="59"/>
      <c r="D224" s="86"/>
      <c r="E224" s="20"/>
      <c r="F224" s="20"/>
      <c r="G224" s="84"/>
      <c r="H224" s="100"/>
      <c r="I224" s="20">
        <f>СЕН.24!I225+F224-E224</f>
        <v>0</v>
      </c>
    </row>
    <row r="225" spans="1:9" x14ac:dyDescent="0.25">
      <c r="A225" s="19"/>
      <c r="B225" s="86">
        <v>215</v>
      </c>
      <c r="C225" s="59"/>
      <c r="D225" s="86"/>
      <c r="E225" s="20"/>
      <c r="F225" s="20"/>
      <c r="G225" s="84"/>
      <c r="H225" s="100"/>
      <c r="I225" s="20">
        <f>СЕН.24!I226+F225-E225</f>
        <v>0</v>
      </c>
    </row>
    <row r="226" spans="1:9" x14ac:dyDescent="0.25">
      <c r="A226" s="19"/>
      <c r="B226" s="86">
        <v>216</v>
      </c>
      <c r="C226" s="59"/>
      <c r="D226" s="86"/>
      <c r="E226" s="20"/>
      <c r="F226" s="20"/>
      <c r="G226" s="84"/>
      <c r="H226" s="100"/>
      <c r="I226" s="20">
        <f>СЕН.24!I227+F226-E226</f>
        <v>0</v>
      </c>
    </row>
    <row r="227" spans="1:9" x14ac:dyDescent="0.25">
      <c r="A227" s="19"/>
      <c r="B227" s="86">
        <v>217</v>
      </c>
      <c r="C227" s="59"/>
      <c r="D227" s="86"/>
      <c r="E227" s="20"/>
      <c r="F227" s="20"/>
      <c r="G227" s="84"/>
      <c r="H227" s="100"/>
      <c r="I227" s="20">
        <f>СЕН.24!I228+F227-E227</f>
        <v>0</v>
      </c>
    </row>
    <row r="228" spans="1:9" x14ac:dyDescent="0.25">
      <c r="A228" s="19"/>
      <c r="B228" s="86">
        <v>218</v>
      </c>
      <c r="C228" s="59"/>
      <c r="D228" s="86"/>
      <c r="E228" s="20"/>
      <c r="F228" s="20"/>
      <c r="G228" s="84"/>
      <c r="H228" s="100"/>
      <c r="I228" s="20">
        <f>СЕН.24!I229+F228-E228</f>
        <v>0</v>
      </c>
    </row>
    <row r="229" spans="1:9" x14ac:dyDescent="0.25">
      <c r="A229" s="19"/>
      <c r="B229" s="86">
        <v>219</v>
      </c>
      <c r="C229" s="59"/>
      <c r="D229" s="86"/>
      <c r="E229" s="20"/>
      <c r="F229" s="20"/>
      <c r="G229" s="84"/>
      <c r="H229" s="100"/>
      <c r="I229" s="20">
        <f>СЕН.24!I230+F229-E229</f>
        <v>-9450</v>
      </c>
    </row>
    <row r="230" spans="1:9" x14ac:dyDescent="0.25">
      <c r="A230" s="19"/>
      <c r="B230" s="86">
        <v>220</v>
      </c>
      <c r="C230" s="59"/>
      <c r="D230" s="86"/>
      <c r="E230" s="20">
        <v>1050</v>
      </c>
      <c r="F230" s="20"/>
      <c r="G230" s="84"/>
      <c r="H230" s="100"/>
      <c r="I230" s="20">
        <f>СЕН.24!I231+F230-E230</f>
        <v>-1050</v>
      </c>
    </row>
    <row r="231" spans="1:9" x14ac:dyDescent="0.25">
      <c r="A231" s="19"/>
      <c r="B231" s="86">
        <v>221</v>
      </c>
      <c r="C231" s="59"/>
      <c r="D231" s="86"/>
      <c r="E231" s="20"/>
      <c r="F231" s="20"/>
      <c r="G231" s="84"/>
      <c r="H231" s="100"/>
      <c r="I231" s="20">
        <f>СЕН.24!I232+F231-E231</f>
        <v>0</v>
      </c>
    </row>
    <row r="232" spans="1:9" x14ac:dyDescent="0.25">
      <c r="A232" s="19"/>
      <c r="B232" s="86">
        <v>222</v>
      </c>
      <c r="C232" s="59"/>
      <c r="D232" s="86"/>
      <c r="E232" s="20"/>
      <c r="F232" s="20"/>
      <c r="G232" s="84"/>
      <c r="H232" s="100"/>
      <c r="I232" s="20">
        <f>СЕН.24!I233+F232-E232</f>
        <v>0</v>
      </c>
    </row>
    <row r="233" spans="1:9" x14ac:dyDescent="0.25">
      <c r="A233" s="19"/>
      <c r="B233" s="86">
        <v>223</v>
      </c>
      <c r="C233" s="59"/>
      <c r="D233" s="86"/>
      <c r="E233" s="20"/>
      <c r="F233" s="20"/>
      <c r="G233" s="84"/>
      <c r="H233" s="100"/>
      <c r="I233" s="20">
        <f>СЕН.24!I234+F233-E233</f>
        <v>0</v>
      </c>
    </row>
    <row r="234" spans="1:9" x14ac:dyDescent="0.25">
      <c r="A234" s="19"/>
      <c r="B234" s="86">
        <v>224</v>
      </c>
      <c r="C234" s="59"/>
      <c r="D234" s="86"/>
      <c r="E234" s="20"/>
      <c r="F234" s="20"/>
      <c r="G234" s="84"/>
      <c r="H234" s="100"/>
      <c r="I234" s="20">
        <f>СЕН.24!I235+F234-E234</f>
        <v>0</v>
      </c>
    </row>
    <row r="235" spans="1:9" x14ac:dyDescent="0.25">
      <c r="A235" s="19"/>
      <c r="B235" s="86">
        <v>225</v>
      </c>
      <c r="C235" s="59"/>
      <c r="D235" s="86"/>
      <c r="E235" s="20"/>
      <c r="F235" s="20"/>
      <c r="G235" s="84"/>
      <c r="H235" s="100"/>
      <c r="I235" s="20">
        <f>СЕН.24!I236+F235-E235</f>
        <v>0</v>
      </c>
    </row>
    <row r="236" spans="1:9" x14ac:dyDescent="0.25">
      <c r="A236" s="19"/>
      <c r="B236" s="86">
        <v>226</v>
      </c>
      <c r="C236" s="59"/>
      <c r="D236" s="86"/>
      <c r="E236" s="20"/>
      <c r="F236" s="20"/>
      <c r="G236" s="84"/>
      <c r="H236" s="100"/>
      <c r="I236" s="20">
        <f>СЕН.24!I237+F236-E236</f>
        <v>0</v>
      </c>
    </row>
    <row r="237" spans="1:9" x14ac:dyDescent="0.25">
      <c r="A237" s="19"/>
      <c r="B237" s="86">
        <v>227</v>
      </c>
      <c r="C237" s="59"/>
      <c r="D237" s="86"/>
      <c r="E237" s="20"/>
      <c r="F237" s="20"/>
      <c r="G237" s="84"/>
      <c r="H237" s="100"/>
      <c r="I237" s="20">
        <f>СЕН.24!I238+F237-E237</f>
        <v>0</v>
      </c>
    </row>
    <row r="238" spans="1:9" x14ac:dyDescent="0.25">
      <c r="A238" s="19"/>
      <c r="B238" s="86">
        <v>228</v>
      </c>
      <c r="C238" s="59"/>
      <c r="D238" s="86"/>
      <c r="E238" s="20"/>
      <c r="F238" s="20"/>
      <c r="G238" s="84"/>
      <c r="H238" s="100"/>
      <c r="I238" s="20">
        <f>СЕН.24!I239+F238-E238</f>
        <v>0</v>
      </c>
    </row>
    <row r="239" spans="1:9" x14ac:dyDescent="0.25">
      <c r="A239" s="19"/>
      <c r="B239" s="86">
        <v>229</v>
      </c>
      <c r="C239" s="59"/>
      <c r="D239" s="86"/>
      <c r="E239" s="20"/>
      <c r="F239" s="20"/>
      <c r="G239" s="84"/>
      <c r="H239" s="100"/>
      <c r="I239" s="20">
        <f>СЕН.24!I240+F239-E239</f>
        <v>0</v>
      </c>
    </row>
    <row r="240" spans="1:9" x14ac:dyDescent="0.25">
      <c r="A240" s="19"/>
      <c r="B240" s="86">
        <v>230</v>
      </c>
      <c r="C240" s="59"/>
      <c r="D240" s="86"/>
      <c r="E240" s="20"/>
      <c r="F240" s="20"/>
      <c r="G240" s="84"/>
      <c r="H240" s="100"/>
      <c r="I240" s="20">
        <f>СЕН.24!I241+F240-E240</f>
        <v>0</v>
      </c>
    </row>
    <row r="241" spans="1:9" x14ac:dyDescent="0.25">
      <c r="A241" s="23"/>
      <c r="B241" s="86">
        <v>231</v>
      </c>
      <c r="C241" s="59"/>
      <c r="D241" s="86"/>
      <c r="E241" s="20"/>
      <c r="F241" s="20"/>
      <c r="G241" s="84"/>
      <c r="H241" s="100"/>
      <c r="I241" s="20">
        <f>СЕН.24!I242+F241-E241</f>
        <v>0</v>
      </c>
    </row>
    <row r="242" spans="1:9" x14ac:dyDescent="0.25">
      <c r="A242" s="23"/>
      <c r="B242" s="86">
        <v>232</v>
      </c>
      <c r="C242" s="59"/>
      <c r="D242" s="86"/>
      <c r="E242" s="20"/>
      <c r="F242" s="20"/>
      <c r="G242" s="84"/>
      <c r="H242" s="100"/>
      <c r="I242" s="20">
        <f>СЕН.24!I243+F242-E242</f>
        <v>0</v>
      </c>
    </row>
    <row r="243" spans="1:9" x14ac:dyDescent="0.25">
      <c r="A243" s="23"/>
      <c r="B243" s="86">
        <v>233</v>
      </c>
      <c r="C243" s="59"/>
      <c r="D243" s="86"/>
      <c r="E243" s="20"/>
      <c r="F243" s="20"/>
      <c r="G243" s="84"/>
      <c r="H243" s="100"/>
      <c r="I243" s="20">
        <f>СЕН.24!I244+F243-E243</f>
        <v>-1130</v>
      </c>
    </row>
    <row r="244" spans="1:9" x14ac:dyDescent="0.25">
      <c r="A244" s="23"/>
      <c r="B244" s="86">
        <v>234</v>
      </c>
      <c r="C244" s="59"/>
      <c r="D244" s="86"/>
      <c r="E244" s="20">
        <v>1050</v>
      </c>
      <c r="F244" s="20">
        <v>1040</v>
      </c>
      <c r="G244" s="84" t="s">
        <v>633</v>
      </c>
      <c r="H244" s="100">
        <v>45583</v>
      </c>
      <c r="I244" s="20">
        <f>СЕН.24!I245+F244-E244</f>
        <v>-1140</v>
      </c>
    </row>
    <row r="245" spans="1:9" x14ac:dyDescent="0.25">
      <c r="A245" s="23"/>
      <c r="B245" s="86">
        <v>235</v>
      </c>
      <c r="C245" s="59"/>
      <c r="D245" s="86"/>
      <c r="E245" s="20">
        <v>1050</v>
      </c>
      <c r="F245" s="20">
        <v>1040</v>
      </c>
      <c r="G245" s="84" t="s">
        <v>633</v>
      </c>
      <c r="H245" s="100">
        <v>45583</v>
      </c>
      <c r="I245" s="20">
        <f>СЕН.24!I246+F245-E245</f>
        <v>-10</v>
      </c>
    </row>
    <row r="246" spans="1:9" x14ac:dyDescent="0.25">
      <c r="A246" s="23"/>
      <c r="B246" s="86">
        <v>236</v>
      </c>
      <c r="C246" s="59"/>
      <c r="D246" s="86"/>
      <c r="E246" s="20"/>
      <c r="F246" s="20"/>
      <c r="G246" s="84"/>
      <c r="H246" s="100"/>
      <c r="I246" s="20">
        <f>СЕН.24!I247+F246-E246</f>
        <v>0</v>
      </c>
    </row>
    <row r="247" spans="1:9" x14ac:dyDescent="0.25">
      <c r="A247" s="23"/>
      <c r="B247" s="86">
        <v>237</v>
      </c>
      <c r="C247" s="59"/>
      <c r="D247" s="86"/>
      <c r="E247" s="20"/>
      <c r="F247" s="20"/>
      <c r="G247" s="84"/>
      <c r="H247" s="100"/>
      <c r="I247" s="20">
        <f>СЕН.24!I248+F247-E247</f>
        <v>0</v>
      </c>
    </row>
    <row r="248" spans="1:9" x14ac:dyDescent="0.25">
      <c r="A248" s="23"/>
      <c r="B248" s="86">
        <v>238</v>
      </c>
      <c r="C248" s="59"/>
      <c r="D248" s="86"/>
      <c r="E248" s="20"/>
      <c r="F248" s="20"/>
      <c r="G248" s="84"/>
      <c r="H248" s="100"/>
      <c r="I248" s="20">
        <f>СЕН.24!I249+F248-E248</f>
        <v>0</v>
      </c>
    </row>
    <row r="249" spans="1:9" x14ac:dyDescent="0.25">
      <c r="A249" s="23"/>
      <c r="B249" s="86">
        <v>239</v>
      </c>
      <c r="C249" s="59"/>
      <c r="D249" s="86"/>
      <c r="E249" s="20"/>
      <c r="F249" s="20"/>
      <c r="G249" s="84"/>
      <c r="H249" s="100"/>
      <c r="I249" s="20">
        <f>СЕН.24!I250+F249-E249</f>
        <v>0</v>
      </c>
    </row>
    <row r="250" spans="1:9" x14ac:dyDescent="0.25">
      <c r="A250" s="23"/>
      <c r="B250" s="86">
        <v>240</v>
      </c>
      <c r="C250" s="59"/>
      <c r="D250" s="86"/>
      <c r="E250" s="20"/>
      <c r="F250" s="20"/>
      <c r="G250" s="84"/>
      <c r="H250" s="100"/>
      <c r="I250" s="20">
        <f>СЕН.24!I251+F250-E250</f>
        <v>0</v>
      </c>
    </row>
    <row r="251" spans="1:9" x14ac:dyDescent="0.25">
      <c r="A251" s="23"/>
      <c r="B251" s="86">
        <v>241</v>
      </c>
      <c r="C251" s="59"/>
      <c r="D251" s="86"/>
      <c r="E251" s="20"/>
      <c r="F251" s="20"/>
      <c r="G251" s="84"/>
      <c r="H251" s="100"/>
      <c r="I251" s="20">
        <f>СЕН.24!I252+F251-E251</f>
        <v>0</v>
      </c>
    </row>
    <row r="252" spans="1:9" x14ac:dyDescent="0.25">
      <c r="A252" s="23"/>
      <c r="B252" s="86">
        <v>242</v>
      </c>
      <c r="C252" s="59"/>
      <c r="D252" s="86"/>
      <c r="E252" s="20"/>
      <c r="F252" s="20"/>
      <c r="G252" s="84"/>
      <c r="H252" s="100"/>
      <c r="I252" s="20">
        <f>СЕН.24!I253+F252-E252</f>
        <v>0</v>
      </c>
    </row>
    <row r="253" spans="1:9" x14ac:dyDescent="0.25">
      <c r="A253" s="23"/>
      <c r="B253" s="86">
        <v>243</v>
      </c>
      <c r="C253" s="59"/>
      <c r="D253" s="86"/>
      <c r="E253" s="20"/>
      <c r="F253" s="20"/>
      <c r="G253" s="84"/>
      <c r="H253" s="100"/>
      <c r="I253" s="20">
        <f>СЕН.24!I254+F253-E253</f>
        <v>0</v>
      </c>
    </row>
    <row r="254" spans="1:9" x14ac:dyDescent="0.25">
      <c r="A254" s="23"/>
      <c r="B254" s="86">
        <v>244</v>
      </c>
      <c r="C254" s="59"/>
      <c r="D254" s="86"/>
      <c r="E254" s="20"/>
      <c r="F254" s="20"/>
      <c r="G254" s="84"/>
      <c r="H254" s="100"/>
      <c r="I254" s="20">
        <f>СЕН.24!I255+F254-E254</f>
        <v>0</v>
      </c>
    </row>
    <row r="255" spans="1:9" x14ac:dyDescent="0.25">
      <c r="A255" s="23"/>
      <c r="B255" s="86">
        <v>245</v>
      </c>
      <c r="C255" s="59"/>
      <c r="D255" s="86"/>
      <c r="E255" s="20"/>
      <c r="F255" s="20"/>
      <c r="G255" s="84"/>
      <c r="H255" s="100"/>
      <c r="I255" s="20">
        <f>СЕН.24!I256+F255-E255</f>
        <v>0</v>
      </c>
    </row>
    <row r="256" spans="1:9" x14ac:dyDescent="0.25">
      <c r="A256" s="23"/>
      <c r="B256" s="86">
        <v>246</v>
      </c>
      <c r="C256" s="59"/>
      <c r="D256" s="86"/>
      <c r="E256" s="20"/>
      <c r="F256" s="20"/>
      <c r="G256" s="84"/>
      <c r="H256" s="100"/>
      <c r="I256" s="20">
        <f>СЕН.24!I257+F256-E256</f>
        <v>-1130</v>
      </c>
    </row>
    <row r="257" spans="1:9" x14ac:dyDescent="0.25">
      <c r="A257" s="23"/>
      <c r="B257" s="86">
        <v>247</v>
      </c>
      <c r="C257" s="59"/>
      <c r="D257" s="86"/>
      <c r="E257" s="20">
        <v>1050</v>
      </c>
      <c r="F257" s="20">
        <v>1040</v>
      </c>
      <c r="G257" s="84" t="s">
        <v>633</v>
      </c>
      <c r="H257" s="100">
        <v>45583</v>
      </c>
      <c r="I257" s="20">
        <f>СЕН.24!I258+F257-E257</f>
        <v>-1140</v>
      </c>
    </row>
    <row r="258" spans="1:9" x14ac:dyDescent="0.25">
      <c r="A258" s="23"/>
      <c r="B258" s="86">
        <v>248</v>
      </c>
      <c r="C258" s="59"/>
      <c r="D258" s="86"/>
      <c r="E258" s="20">
        <v>1050</v>
      </c>
      <c r="F258" s="20">
        <v>1040</v>
      </c>
      <c r="G258" s="84" t="s">
        <v>633</v>
      </c>
      <c r="H258" s="100">
        <v>45583</v>
      </c>
      <c r="I258" s="20">
        <f>СЕН.24!I259+F258-E258</f>
        <v>-10</v>
      </c>
    </row>
    <row r="259" spans="1:9" x14ac:dyDescent="0.25">
      <c r="A259" s="23"/>
      <c r="B259" s="86">
        <v>249</v>
      </c>
      <c r="C259" s="59"/>
      <c r="D259" s="86"/>
      <c r="E259" s="20"/>
      <c r="F259" s="20"/>
      <c r="G259" s="84"/>
      <c r="H259" s="100"/>
      <c r="I259" s="20">
        <f>СЕН.24!I260+F259-E259</f>
        <v>0</v>
      </c>
    </row>
    <row r="260" spans="1:9" x14ac:dyDescent="0.25">
      <c r="A260" s="23"/>
      <c r="B260" s="86">
        <v>250</v>
      </c>
      <c r="C260" s="59"/>
      <c r="D260" s="86"/>
      <c r="E260" s="20"/>
      <c r="F260" s="20"/>
      <c r="G260" s="84"/>
      <c r="H260" s="100"/>
      <c r="I260" s="20">
        <f>СЕН.24!I261+F260-E260</f>
        <v>0</v>
      </c>
    </row>
    <row r="261" spans="1:9" x14ac:dyDescent="0.25">
      <c r="A261" s="23"/>
      <c r="B261" s="86">
        <v>251</v>
      </c>
      <c r="C261" s="59"/>
      <c r="D261" s="86"/>
      <c r="E261" s="20"/>
      <c r="F261" s="20"/>
      <c r="G261" s="84"/>
      <c r="H261" s="100"/>
      <c r="I261" s="20">
        <f>СЕН.24!I262+F261-E261</f>
        <v>0</v>
      </c>
    </row>
    <row r="262" spans="1:9" x14ac:dyDescent="0.25">
      <c r="A262" s="23"/>
      <c r="B262" s="86">
        <v>252</v>
      </c>
      <c r="C262" s="59"/>
      <c r="D262" s="86"/>
      <c r="E262" s="20"/>
      <c r="F262" s="20"/>
      <c r="G262" s="84"/>
      <c r="H262" s="100"/>
      <c r="I262" s="20">
        <f>СЕН.24!I263+F262-E262</f>
        <v>0</v>
      </c>
    </row>
    <row r="263" spans="1:9" x14ac:dyDescent="0.25">
      <c r="A263" s="23"/>
      <c r="B263" s="86">
        <v>253</v>
      </c>
      <c r="C263" s="59"/>
      <c r="D263" s="86"/>
      <c r="E263" s="20"/>
      <c r="F263" s="20"/>
      <c r="G263" s="84"/>
      <c r="H263" s="100"/>
      <c r="I263" s="20">
        <f>СЕН.24!I264+F263-E263</f>
        <v>0</v>
      </c>
    </row>
    <row r="264" spans="1:9" x14ac:dyDescent="0.25">
      <c r="A264" s="23"/>
      <c r="B264" s="86">
        <v>254</v>
      </c>
      <c r="C264" s="59"/>
      <c r="D264" s="86"/>
      <c r="E264" s="20"/>
      <c r="F264" s="20"/>
      <c r="G264" s="84"/>
      <c r="H264" s="100"/>
      <c r="I264" s="20">
        <f>СЕН.24!I265+F264-E264</f>
        <v>0</v>
      </c>
    </row>
    <row r="265" spans="1:9" x14ac:dyDescent="0.25">
      <c r="A265" s="19"/>
      <c r="B265" s="86">
        <v>255</v>
      </c>
      <c r="C265" s="59"/>
      <c r="D265" s="86"/>
      <c r="E265" s="20"/>
      <c r="F265" s="20"/>
      <c r="G265" s="84"/>
      <c r="H265" s="100"/>
      <c r="I265" s="20">
        <f>СЕН.24!I266+F265-E265</f>
        <v>0</v>
      </c>
    </row>
    <row r="266" spans="1:9" x14ac:dyDescent="0.25">
      <c r="A266" s="19"/>
      <c r="B266" s="86">
        <v>256</v>
      </c>
      <c r="C266" s="59"/>
      <c r="D266" s="86"/>
      <c r="E266" s="20"/>
      <c r="F266" s="20"/>
      <c r="G266" s="84"/>
      <c r="H266" s="100"/>
      <c r="I266" s="20">
        <f>СЕН.24!I267+F266-E266</f>
        <v>0</v>
      </c>
    </row>
    <row r="267" spans="1:9" x14ac:dyDescent="0.25">
      <c r="A267" s="19"/>
      <c r="B267" s="86">
        <v>257</v>
      </c>
      <c r="C267" s="59"/>
      <c r="D267" s="86"/>
      <c r="E267" s="20"/>
      <c r="F267" s="20"/>
      <c r="G267" s="84"/>
      <c r="H267" s="100"/>
      <c r="I267" s="20">
        <f>СЕН.24!I268+F267-E267</f>
        <v>0</v>
      </c>
    </row>
    <row r="268" spans="1:9" x14ac:dyDescent="0.25">
      <c r="A268" s="19"/>
      <c r="B268" s="86">
        <v>258</v>
      </c>
      <c r="C268" s="59"/>
      <c r="D268" s="86"/>
      <c r="E268" s="20"/>
      <c r="F268" s="20"/>
      <c r="G268" s="84"/>
      <c r="H268" s="100"/>
      <c r="I268" s="20">
        <f>СЕН.24!I269+F268-E268</f>
        <v>0</v>
      </c>
    </row>
    <row r="269" spans="1:9" x14ac:dyDescent="0.25">
      <c r="A269" s="19"/>
      <c r="B269" s="86">
        <v>259</v>
      </c>
      <c r="C269" s="59"/>
      <c r="D269" s="86"/>
      <c r="E269" s="20"/>
      <c r="F269" s="20"/>
      <c r="G269" s="84"/>
      <c r="H269" s="100"/>
      <c r="I269" s="20">
        <f>СЕН.24!I270+F269-E269</f>
        <v>0</v>
      </c>
    </row>
    <row r="270" spans="1:9" x14ac:dyDescent="0.25">
      <c r="A270" s="19"/>
      <c r="B270" s="86">
        <v>260</v>
      </c>
      <c r="C270" s="59"/>
      <c r="D270" s="86"/>
      <c r="E270" s="20"/>
      <c r="F270" s="20"/>
      <c r="G270" s="84"/>
      <c r="H270" s="100"/>
      <c r="I270" s="20">
        <f>СЕН.24!I271+F270-E270</f>
        <v>0</v>
      </c>
    </row>
    <row r="271" spans="1:9" x14ac:dyDescent="0.25">
      <c r="A271" s="19"/>
      <c r="B271" s="86">
        <v>261</v>
      </c>
      <c r="C271" s="59"/>
      <c r="D271" s="86"/>
      <c r="E271" s="20"/>
      <c r="F271" s="20"/>
      <c r="G271" s="84"/>
      <c r="H271" s="100"/>
      <c r="I271" s="20">
        <f>СЕН.24!I272+F271-E271</f>
        <v>0</v>
      </c>
    </row>
    <row r="272" spans="1:9" x14ac:dyDescent="0.25">
      <c r="A272" s="19"/>
      <c r="B272" s="86">
        <v>262</v>
      </c>
      <c r="C272" s="59"/>
      <c r="D272" s="86"/>
      <c r="E272" s="20"/>
      <c r="F272" s="20"/>
      <c r="G272" s="84"/>
      <c r="H272" s="100"/>
      <c r="I272" s="20">
        <f>СЕН.24!I273+F272-E272</f>
        <v>0</v>
      </c>
    </row>
    <row r="273" spans="1:9" x14ac:dyDescent="0.25">
      <c r="A273" s="19"/>
      <c r="B273" s="86">
        <v>263</v>
      </c>
      <c r="C273" s="59"/>
      <c r="D273" s="86"/>
      <c r="E273" s="20"/>
      <c r="F273" s="20"/>
      <c r="G273" s="84"/>
      <c r="H273" s="100"/>
      <c r="I273" s="20">
        <f>СЕН.24!I274+F273-E273</f>
        <v>0</v>
      </c>
    </row>
    <row r="274" spans="1:9" x14ac:dyDescent="0.25">
      <c r="A274" s="19"/>
      <c r="B274" s="86">
        <v>264</v>
      </c>
      <c r="C274" s="59"/>
      <c r="D274" s="86"/>
      <c r="E274" s="20"/>
      <c r="F274" s="20"/>
      <c r="G274" s="84"/>
      <c r="H274" s="100"/>
      <c r="I274" s="20">
        <f>СЕН.24!I275+F274-E274</f>
        <v>0</v>
      </c>
    </row>
    <row r="275" spans="1:9" x14ac:dyDescent="0.25">
      <c r="A275" s="19"/>
      <c r="B275" s="86">
        <v>265</v>
      </c>
      <c r="C275" s="59"/>
      <c r="D275" s="86"/>
      <c r="E275" s="20"/>
      <c r="F275" s="20"/>
      <c r="G275" s="84"/>
      <c r="H275" s="100"/>
      <c r="I275" s="20">
        <f>СЕН.24!I276+F275-E275</f>
        <v>0</v>
      </c>
    </row>
    <row r="276" spans="1:9" x14ac:dyDescent="0.25">
      <c r="A276" s="19"/>
      <c r="B276" s="86">
        <v>266</v>
      </c>
      <c r="C276" s="59"/>
      <c r="D276" s="86"/>
      <c r="E276" s="20"/>
      <c r="F276" s="20"/>
      <c r="G276" s="84"/>
      <c r="H276" s="100"/>
      <c r="I276" s="20">
        <f>СЕН.24!I277+F276-E276</f>
        <v>-3150</v>
      </c>
    </row>
    <row r="277" spans="1:9" x14ac:dyDescent="0.25">
      <c r="A277" s="19"/>
      <c r="B277" s="86">
        <v>267</v>
      </c>
      <c r="C277" s="59"/>
      <c r="D277" s="86"/>
      <c r="E277" s="20">
        <v>1050</v>
      </c>
      <c r="F277" s="20"/>
      <c r="G277" s="84"/>
      <c r="H277" s="100"/>
      <c r="I277" s="20">
        <f>СЕН.24!I278+F277-E277</f>
        <v>-1050</v>
      </c>
    </row>
    <row r="278" spans="1:9" x14ac:dyDescent="0.25">
      <c r="A278" s="19"/>
      <c r="B278" s="86">
        <v>268</v>
      </c>
      <c r="C278" s="59"/>
      <c r="D278" s="86"/>
      <c r="E278" s="20"/>
      <c r="F278" s="20"/>
      <c r="G278" s="84"/>
      <c r="H278" s="100"/>
      <c r="I278" s="20">
        <f>СЕН.24!I279+F278-E278</f>
        <v>0</v>
      </c>
    </row>
    <row r="279" spans="1:9" x14ac:dyDescent="0.25">
      <c r="A279" s="23"/>
      <c r="B279" s="86">
        <v>269</v>
      </c>
      <c r="C279" s="59"/>
      <c r="D279" s="86"/>
      <c r="E279" s="20"/>
      <c r="F279" s="20"/>
      <c r="G279" s="84"/>
      <c r="H279" s="100"/>
      <c r="I279" s="20">
        <f>СЕН.24!I280+F279-E279</f>
        <v>0</v>
      </c>
    </row>
    <row r="280" spans="1:9" x14ac:dyDescent="0.25">
      <c r="A280" s="23"/>
      <c r="B280" s="86">
        <v>270</v>
      </c>
      <c r="C280" s="59"/>
      <c r="D280" s="86"/>
      <c r="E280" s="20"/>
      <c r="F280" s="20"/>
      <c r="G280" s="84"/>
      <c r="H280" s="100"/>
      <c r="I280" s="20">
        <f>СЕН.24!I281+F280-E280</f>
        <v>0</v>
      </c>
    </row>
    <row r="281" spans="1:9" x14ac:dyDescent="0.25">
      <c r="A281" s="23"/>
      <c r="B281" s="86">
        <v>271</v>
      </c>
      <c r="C281" s="59"/>
      <c r="D281" s="86"/>
      <c r="E281" s="20"/>
      <c r="F281" s="20"/>
      <c r="G281" s="84"/>
      <c r="H281" s="100"/>
      <c r="I281" s="20">
        <f>СЕН.24!I282+F281-E281</f>
        <v>0</v>
      </c>
    </row>
    <row r="282" spans="1:9" x14ac:dyDescent="0.25">
      <c r="A282" s="23"/>
      <c r="B282" s="86">
        <v>272</v>
      </c>
      <c r="C282" s="59"/>
      <c r="D282" s="86"/>
      <c r="E282" s="20"/>
      <c r="F282" s="20"/>
      <c r="G282" s="84"/>
      <c r="H282" s="100"/>
      <c r="I282" s="20">
        <f>СЕН.24!I283+F282-E282</f>
        <v>0</v>
      </c>
    </row>
    <row r="283" spans="1:9" x14ac:dyDescent="0.25">
      <c r="A283" s="23"/>
      <c r="B283" s="86">
        <v>273</v>
      </c>
      <c r="C283" s="59"/>
      <c r="D283" s="86"/>
      <c r="E283" s="20"/>
      <c r="F283" s="20"/>
      <c r="G283" s="84"/>
      <c r="H283" s="100"/>
      <c r="I283" s="20">
        <f>СЕН.24!I284+F283-E283</f>
        <v>0</v>
      </c>
    </row>
    <row r="284" spans="1:9" x14ac:dyDescent="0.25">
      <c r="A284" s="23"/>
      <c r="B284" s="86">
        <v>274</v>
      </c>
      <c r="C284" s="59"/>
      <c r="D284" s="86"/>
      <c r="E284" s="20"/>
      <c r="F284" s="20"/>
      <c r="G284" s="84"/>
      <c r="H284" s="100"/>
      <c r="I284" s="20">
        <f>СЕН.24!I285+F284-E284</f>
        <v>0</v>
      </c>
    </row>
    <row r="285" spans="1:9" x14ac:dyDescent="0.25">
      <c r="A285" s="23"/>
      <c r="B285" s="86">
        <v>275</v>
      </c>
      <c r="C285" s="59"/>
      <c r="D285" s="86"/>
      <c r="E285" s="20"/>
      <c r="F285" s="20"/>
      <c r="G285" s="84"/>
      <c r="H285" s="100"/>
      <c r="I285" s="20">
        <f>СЕН.24!I286+F285-E285</f>
        <v>0</v>
      </c>
    </row>
    <row r="286" spans="1:9" x14ac:dyDescent="0.25">
      <c r="A286" s="23"/>
      <c r="B286" s="86">
        <v>276</v>
      </c>
      <c r="C286" s="59"/>
      <c r="D286" s="86"/>
      <c r="E286" s="20"/>
      <c r="F286" s="20"/>
      <c r="G286" s="84"/>
      <c r="H286" s="100"/>
      <c r="I286" s="20">
        <f>СЕН.24!I287+F286-E286</f>
        <v>0</v>
      </c>
    </row>
    <row r="287" spans="1:9" x14ac:dyDescent="0.25">
      <c r="A287" s="19"/>
      <c r="B287" s="86">
        <v>277</v>
      </c>
      <c r="C287" s="59"/>
      <c r="D287" s="86"/>
      <c r="E287" s="20"/>
      <c r="F287" s="20"/>
      <c r="G287" s="84"/>
      <c r="H287" s="100"/>
      <c r="I287" s="20">
        <f>СЕН.24!I288+F287-E287</f>
        <v>-9450</v>
      </c>
    </row>
    <row r="288" spans="1:9" x14ac:dyDescent="0.25">
      <c r="A288" s="19"/>
      <c r="B288" s="86">
        <v>278</v>
      </c>
      <c r="C288" s="59"/>
      <c r="D288" s="86"/>
      <c r="E288" s="20">
        <v>1050</v>
      </c>
      <c r="F288" s="20"/>
      <c r="G288" s="84"/>
      <c r="H288" s="100"/>
      <c r="I288" s="20">
        <f>СЕН.24!I289+F288-E288</f>
        <v>-1050</v>
      </c>
    </row>
    <row r="289" spans="1:9" x14ac:dyDescent="0.25">
      <c r="A289" s="19"/>
      <c r="B289" s="86">
        <v>279</v>
      </c>
      <c r="C289" s="59"/>
      <c r="D289" s="86"/>
      <c r="E289" s="20"/>
      <c r="F289" s="20"/>
      <c r="G289" s="84"/>
      <c r="H289" s="100"/>
      <c r="I289" s="20">
        <f>СЕН.24!I290+F289-E289</f>
        <v>0</v>
      </c>
    </row>
    <row r="290" spans="1:9" x14ac:dyDescent="0.25">
      <c r="A290" s="19"/>
      <c r="B290" s="86">
        <v>280</v>
      </c>
      <c r="C290" s="59"/>
      <c r="D290" s="86"/>
      <c r="E290" s="20"/>
      <c r="F290" s="20"/>
      <c r="G290" s="84"/>
      <c r="H290" s="100"/>
      <c r="I290" s="20">
        <f>СЕН.24!I291+F290-E290</f>
        <v>-450</v>
      </c>
    </row>
    <row r="291" spans="1:9" x14ac:dyDescent="0.25">
      <c r="A291" s="19"/>
      <c r="B291" s="86">
        <v>281</v>
      </c>
      <c r="C291" s="59"/>
      <c r="D291" s="86"/>
      <c r="E291" s="20">
        <v>1050</v>
      </c>
      <c r="F291" s="20"/>
      <c r="G291" s="84"/>
      <c r="H291" s="100"/>
      <c r="I291" s="20">
        <f>СЕН.24!I292+F291-E291</f>
        <v>-360</v>
      </c>
    </row>
    <row r="292" spans="1:9" x14ac:dyDescent="0.25">
      <c r="A292" s="19"/>
      <c r="B292" s="86">
        <v>282</v>
      </c>
      <c r="C292" s="59"/>
      <c r="D292" s="86"/>
      <c r="E292" s="20">
        <v>1050</v>
      </c>
      <c r="F292" s="20"/>
      <c r="G292" s="84"/>
      <c r="H292" s="100"/>
      <c r="I292" s="20">
        <f>СЕН.24!I293+F292-E292</f>
        <v>-1050</v>
      </c>
    </row>
    <row r="293" spans="1:9" x14ac:dyDescent="0.25">
      <c r="A293" s="19"/>
      <c r="B293" s="86">
        <v>283</v>
      </c>
      <c r="C293" s="59"/>
      <c r="D293" s="86"/>
      <c r="E293" s="20"/>
      <c r="F293" s="20"/>
      <c r="G293" s="84"/>
      <c r="H293" s="100"/>
      <c r="I293" s="20">
        <f>СЕН.24!I294+F293-E293</f>
        <v>-5250</v>
      </c>
    </row>
    <row r="294" spans="1:9" x14ac:dyDescent="0.25">
      <c r="A294" s="19"/>
      <c r="B294" s="86">
        <v>284</v>
      </c>
      <c r="C294" s="59"/>
      <c r="D294" s="86"/>
      <c r="E294" s="20">
        <v>1050</v>
      </c>
      <c r="F294" s="20"/>
      <c r="G294" s="84"/>
      <c r="H294" s="100"/>
      <c r="I294" s="20">
        <f>СЕН.24!I295+F294-E294</f>
        <v>-1050</v>
      </c>
    </row>
    <row r="295" spans="1:9" x14ac:dyDescent="0.25">
      <c r="A295" s="19"/>
      <c r="B295" s="86">
        <v>285</v>
      </c>
      <c r="C295" s="59"/>
      <c r="D295" s="86"/>
      <c r="E295" s="20"/>
      <c r="F295" s="20"/>
      <c r="G295" s="84"/>
      <c r="H295" s="100"/>
      <c r="I295" s="20">
        <f>СЕН.24!I296+F295-E295</f>
        <v>0</v>
      </c>
    </row>
    <row r="296" spans="1:9" x14ac:dyDescent="0.25">
      <c r="A296" s="19"/>
      <c r="B296" s="86">
        <v>286</v>
      </c>
      <c r="C296" s="59"/>
      <c r="D296" s="86"/>
      <c r="E296" s="20"/>
      <c r="F296" s="20"/>
      <c r="G296" s="84"/>
      <c r="H296" s="100"/>
      <c r="I296" s="20">
        <f>СЕН.24!I297+F296-E296</f>
        <v>-2100</v>
      </c>
    </row>
    <row r="297" spans="1:9" x14ac:dyDescent="0.25">
      <c r="A297" s="19"/>
      <c r="B297" s="86">
        <v>287</v>
      </c>
      <c r="C297" s="59"/>
      <c r="D297" s="86"/>
      <c r="E297" s="20">
        <v>1050</v>
      </c>
      <c r="F297" s="20"/>
      <c r="G297" s="84"/>
      <c r="H297" s="100"/>
      <c r="I297" s="20">
        <f>СЕН.24!I298+F297-E297</f>
        <v>-5250</v>
      </c>
    </row>
    <row r="298" spans="1:9" x14ac:dyDescent="0.25">
      <c r="A298" s="19"/>
      <c r="B298" s="86">
        <v>288</v>
      </c>
      <c r="C298" s="59"/>
      <c r="D298" s="86"/>
      <c r="E298" s="20">
        <v>1050</v>
      </c>
      <c r="F298" s="20"/>
      <c r="G298" s="84"/>
      <c r="H298" s="100"/>
      <c r="I298" s="20">
        <f>СЕН.24!I299+F298-E298</f>
        <v>-1050</v>
      </c>
    </row>
    <row r="299" spans="1:9" x14ac:dyDescent="0.25">
      <c r="A299" s="19"/>
      <c r="B299" s="86">
        <v>289</v>
      </c>
      <c r="C299" s="59"/>
      <c r="D299" s="86"/>
      <c r="E299" s="20"/>
      <c r="F299" s="20"/>
      <c r="G299" s="84"/>
      <c r="H299" s="100"/>
      <c r="I299" s="20">
        <f>СЕН.24!I300+F299-E299</f>
        <v>0</v>
      </c>
    </row>
    <row r="300" spans="1:9" x14ac:dyDescent="0.25">
      <c r="A300" s="19"/>
      <c r="B300" s="86">
        <v>290</v>
      </c>
      <c r="C300" s="59"/>
      <c r="D300" s="86"/>
      <c r="E300" s="20"/>
      <c r="F300" s="20"/>
      <c r="G300" s="84"/>
      <c r="H300" s="100"/>
      <c r="I300" s="20">
        <f>СЕН.24!I301+F300-E300</f>
        <v>0</v>
      </c>
    </row>
    <row r="301" spans="1:9" x14ac:dyDescent="0.25">
      <c r="A301" s="19"/>
      <c r="B301" s="86">
        <v>291</v>
      </c>
      <c r="C301" s="59"/>
      <c r="D301" s="86"/>
      <c r="E301" s="20"/>
      <c r="F301" s="20"/>
      <c r="G301" s="84"/>
      <c r="H301" s="100"/>
      <c r="I301" s="20">
        <f>СЕН.24!I302+F301-E301</f>
        <v>0</v>
      </c>
    </row>
    <row r="302" spans="1:9" x14ac:dyDescent="0.25">
      <c r="A302" s="19"/>
      <c r="B302" s="86">
        <v>292</v>
      </c>
      <c r="C302" s="59"/>
      <c r="D302" s="86"/>
      <c r="E302" s="20"/>
      <c r="F302" s="20"/>
      <c r="G302" s="84"/>
      <c r="H302" s="100"/>
      <c r="I302" s="20">
        <f>СЕН.24!I303+F302-E302</f>
        <v>0</v>
      </c>
    </row>
    <row r="303" spans="1:9" x14ac:dyDescent="0.25">
      <c r="A303" s="19"/>
      <c r="B303" s="86">
        <v>293</v>
      </c>
      <c r="C303" s="59"/>
      <c r="D303" s="86"/>
      <c r="E303" s="20"/>
      <c r="F303" s="20"/>
      <c r="G303" s="84"/>
      <c r="H303" s="100"/>
      <c r="I303" s="20">
        <f>СЕН.24!I304+F303-E303</f>
        <v>0</v>
      </c>
    </row>
    <row r="304" spans="1:9" x14ac:dyDescent="0.25">
      <c r="B304" s="122">
        <v>294</v>
      </c>
      <c r="C304" s="59"/>
      <c r="D304" s="122"/>
      <c r="E304" s="20"/>
      <c r="F304" s="20"/>
      <c r="G304" s="84"/>
      <c r="H304" s="100"/>
      <c r="I304" s="20">
        <f>СЕН.24!I305+F304-E304</f>
        <v>0</v>
      </c>
    </row>
    <row r="305" spans="3:9" x14ac:dyDescent="0.25">
      <c r="C305" s="10"/>
      <c r="G305" s="3"/>
      <c r="I305" s="1"/>
    </row>
    <row r="306" spans="3:9" x14ac:dyDescent="0.25">
      <c r="C306" s="10"/>
      <c r="G306" s="3"/>
      <c r="I306" s="1"/>
    </row>
    <row r="307" spans="3:9" x14ac:dyDescent="0.25">
      <c r="C307" s="10"/>
      <c r="G307" s="3"/>
      <c r="I307" s="1"/>
    </row>
    <row r="308" spans="3:9" x14ac:dyDescent="0.25">
      <c r="C308" s="10"/>
      <c r="G308" s="3"/>
      <c r="I308" s="1"/>
    </row>
    <row r="309" spans="3:9" x14ac:dyDescent="0.25">
      <c r="C309" s="10"/>
      <c r="G309" s="3"/>
      <c r="I309" s="1"/>
    </row>
    <row r="310" spans="3:9" x14ac:dyDescent="0.25">
      <c r="C310" s="10"/>
      <c r="G310" s="3"/>
      <c r="I310" s="1"/>
    </row>
    <row r="311" spans="3:9" x14ac:dyDescent="0.25">
      <c r="C311" s="10"/>
      <c r="G311" s="3"/>
      <c r="I311" s="1"/>
    </row>
    <row r="312" spans="3:9" x14ac:dyDescent="0.25">
      <c r="C312" s="10"/>
      <c r="G312" s="3"/>
      <c r="I312" s="1"/>
    </row>
    <row r="313" spans="3:9" x14ac:dyDescent="0.25">
      <c r="C313" s="10"/>
      <c r="G313" s="3"/>
      <c r="I313" s="1"/>
    </row>
    <row r="314" spans="3:9" x14ac:dyDescent="0.25">
      <c r="C314" s="10"/>
      <c r="G314" s="3"/>
      <c r="I314" s="1"/>
    </row>
    <row r="315" spans="3:9" x14ac:dyDescent="0.25">
      <c r="C315" s="10"/>
      <c r="G315" s="3"/>
      <c r="I315" s="1"/>
    </row>
    <row r="316" spans="3:9" x14ac:dyDescent="0.25">
      <c r="C316" s="10"/>
      <c r="G316" s="3"/>
      <c r="I316" s="1"/>
    </row>
    <row r="317" spans="3:9" x14ac:dyDescent="0.25">
      <c r="C317" s="10"/>
      <c r="G317" s="3"/>
      <c r="I317" s="1"/>
    </row>
    <row r="318" spans="3:9" x14ac:dyDescent="0.25">
      <c r="C318" s="10"/>
      <c r="G318" s="3"/>
      <c r="I318" s="1"/>
    </row>
    <row r="319" spans="3:9" x14ac:dyDescent="0.25">
      <c r="C319" s="10"/>
      <c r="G319" s="3"/>
      <c r="I319" s="1"/>
    </row>
    <row r="320" spans="3:9" x14ac:dyDescent="0.25">
      <c r="C320" s="10"/>
      <c r="G320" s="3"/>
      <c r="I320" s="1"/>
    </row>
    <row r="321" spans="3:9" x14ac:dyDescent="0.25">
      <c r="C321" s="10"/>
      <c r="G321" s="3"/>
      <c r="I321" s="1"/>
    </row>
    <row r="322" spans="3:9" x14ac:dyDescent="0.25">
      <c r="C322" s="10"/>
      <c r="G322" s="3"/>
      <c r="I322" s="1"/>
    </row>
    <row r="323" spans="3:9" x14ac:dyDescent="0.25">
      <c r="C323" s="10"/>
      <c r="G323" s="3"/>
      <c r="I323" s="1"/>
    </row>
    <row r="324" spans="3:9" x14ac:dyDescent="0.25">
      <c r="C324" s="10"/>
      <c r="G324" s="3"/>
      <c r="I324" s="1"/>
    </row>
    <row r="325" spans="3:9" x14ac:dyDescent="0.25">
      <c r="C325" s="10"/>
      <c r="G325" s="3"/>
      <c r="I325" s="1"/>
    </row>
    <row r="326" spans="3:9" x14ac:dyDescent="0.25">
      <c r="C326" s="10"/>
      <c r="G326" s="3"/>
      <c r="I326" s="1"/>
    </row>
    <row r="327" spans="3:9" x14ac:dyDescent="0.25">
      <c r="C327" s="10"/>
      <c r="G327" s="3"/>
      <c r="I327" s="1"/>
    </row>
    <row r="328" spans="3:9" x14ac:dyDescent="0.25">
      <c r="C328" s="10"/>
      <c r="G328" s="3"/>
      <c r="I328" s="1"/>
    </row>
    <row r="329" spans="3:9" x14ac:dyDescent="0.25">
      <c r="C329" s="10"/>
      <c r="G329" s="3"/>
      <c r="I329" s="1"/>
    </row>
    <row r="330" spans="3:9" x14ac:dyDescent="0.25">
      <c r="C330" s="10"/>
      <c r="G330" s="3"/>
      <c r="I330" s="1"/>
    </row>
    <row r="331" spans="3:9" x14ac:dyDescent="0.25">
      <c r="C331" s="10"/>
      <c r="G331" s="3"/>
      <c r="I331" s="1"/>
    </row>
    <row r="332" spans="3:9" x14ac:dyDescent="0.25">
      <c r="C332" s="10"/>
      <c r="G332" s="3"/>
      <c r="I332" s="1"/>
    </row>
    <row r="333" spans="3:9" x14ac:dyDescent="0.25">
      <c r="C333" s="10"/>
      <c r="G333" s="3"/>
      <c r="I333" s="1"/>
    </row>
    <row r="334" spans="3:9" x14ac:dyDescent="0.25">
      <c r="C334" s="10"/>
      <c r="G334" s="3"/>
      <c r="I334" s="1"/>
    </row>
    <row r="335" spans="3:9" x14ac:dyDescent="0.25">
      <c r="C335" s="10"/>
      <c r="G335" s="3"/>
      <c r="I335" s="1"/>
    </row>
    <row r="336" spans="3:9" x14ac:dyDescent="0.25">
      <c r="C336" s="10"/>
      <c r="G336" s="3"/>
      <c r="I336" s="1"/>
    </row>
    <row r="337" spans="3:9" x14ac:dyDescent="0.25">
      <c r="C337" s="10"/>
      <c r="G337" s="3"/>
      <c r="I337" s="1"/>
    </row>
    <row r="338" spans="3:9" x14ac:dyDescent="0.25">
      <c r="C338" s="10"/>
      <c r="G338" s="3"/>
      <c r="I338" s="1"/>
    </row>
    <row r="339" spans="3:9" x14ac:dyDescent="0.25">
      <c r="C339" s="10"/>
      <c r="G339" s="3"/>
      <c r="I339" s="1"/>
    </row>
    <row r="340" spans="3:9" x14ac:dyDescent="0.25">
      <c r="C340" s="10"/>
      <c r="G340" s="3"/>
      <c r="I340" s="1"/>
    </row>
    <row r="341" spans="3:9" x14ac:dyDescent="0.25">
      <c r="C341" s="10"/>
      <c r="G341" s="3"/>
      <c r="I341" s="1"/>
    </row>
    <row r="342" spans="3:9" x14ac:dyDescent="0.25">
      <c r="C342" s="10"/>
      <c r="G342" s="3"/>
      <c r="I342" s="1"/>
    </row>
    <row r="343" spans="3:9" x14ac:dyDescent="0.25">
      <c r="C343" s="10"/>
      <c r="G343" s="3"/>
      <c r="I343" s="1"/>
    </row>
    <row r="344" spans="3:9" x14ac:dyDescent="0.25">
      <c r="C344" s="10"/>
      <c r="G344" s="3"/>
      <c r="I344" s="1"/>
    </row>
    <row r="345" spans="3:9" x14ac:dyDescent="0.25">
      <c r="C345" s="10"/>
      <c r="G345" s="3"/>
      <c r="I345" s="1"/>
    </row>
    <row r="346" spans="3:9" x14ac:dyDescent="0.25">
      <c r="C346" s="10"/>
      <c r="G346" s="3"/>
      <c r="I346" s="1"/>
    </row>
    <row r="347" spans="3:9" x14ac:dyDescent="0.25">
      <c r="C347" s="10"/>
      <c r="G347" s="3"/>
      <c r="I347" s="1"/>
    </row>
    <row r="348" spans="3:9" x14ac:dyDescent="0.25">
      <c r="C348" s="10"/>
      <c r="G348" s="3"/>
      <c r="I348" s="1"/>
    </row>
    <row r="349" spans="3:9" x14ac:dyDescent="0.25">
      <c r="C349" s="10"/>
      <c r="G349" s="3"/>
      <c r="I349" s="1"/>
    </row>
    <row r="350" spans="3:9" x14ac:dyDescent="0.25">
      <c r="C350" s="10"/>
      <c r="G350" s="3"/>
      <c r="I350" s="1"/>
    </row>
    <row r="351" spans="3:9" x14ac:dyDescent="0.25">
      <c r="C351" s="10"/>
      <c r="G351" s="3"/>
      <c r="I351" s="1"/>
    </row>
    <row r="352" spans="3:9" x14ac:dyDescent="0.25">
      <c r="C352" s="10"/>
      <c r="G352" s="3"/>
      <c r="I352" s="1"/>
    </row>
    <row r="353" spans="3:9" x14ac:dyDescent="0.25">
      <c r="C353" s="10"/>
      <c r="G353" s="3"/>
      <c r="I353" s="1"/>
    </row>
    <row r="354" spans="3:9" x14ac:dyDescent="0.25">
      <c r="C354" s="10"/>
      <c r="G354" s="3"/>
      <c r="I354" s="1"/>
    </row>
    <row r="355" spans="3:9" x14ac:dyDescent="0.25">
      <c r="C355" s="10"/>
      <c r="G355" s="3"/>
      <c r="I355" s="1"/>
    </row>
    <row r="356" spans="3:9" x14ac:dyDescent="0.25">
      <c r="C356" s="10"/>
      <c r="G356" s="3"/>
      <c r="I356" s="1"/>
    </row>
    <row r="357" spans="3:9" x14ac:dyDescent="0.25">
      <c r="C357" s="10"/>
      <c r="G357" s="3"/>
      <c r="I357" s="1"/>
    </row>
    <row r="358" spans="3:9" x14ac:dyDescent="0.25">
      <c r="C358" s="10"/>
      <c r="G358" s="3"/>
      <c r="I358" s="1"/>
    </row>
    <row r="359" spans="3:9" x14ac:dyDescent="0.25">
      <c r="C359" s="10"/>
      <c r="G359" s="3"/>
      <c r="I359" s="1"/>
    </row>
    <row r="360" spans="3:9" x14ac:dyDescent="0.25">
      <c r="C360" s="10"/>
      <c r="G360" s="3"/>
      <c r="I360" s="1"/>
    </row>
    <row r="361" spans="3:9" x14ac:dyDescent="0.25">
      <c r="C361" s="10"/>
      <c r="G361" s="3"/>
      <c r="I361" s="1"/>
    </row>
    <row r="362" spans="3:9" x14ac:dyDescent="0.25">
      <c r="C362" s="10"/>
      <c r="G362" s="3"/>
      <c r="I362" s="1"/>
    </row>
    <row r="363" spans="3:9" x14ac:dyDescent="0.25">
      <c r="C363" s="10"/>
      <c r="G363" s="3"/>
      <c r="I363" s="1"/>
    </row>
    <row r="364" spans="3:9" x14ac:dyDescent="0.25">
      <c r="C364" s="10"/>
      <c r="G364" s="3"/>
      <c r="I364" s="1"/>
    </row>
    <row r="365" spans="3:9" x14ac:dyDescent="0.25">
      <c r="C365" s="10"/>
      <c r="G365" s="3"/>
      <c r="I365" s="1"/>
    </row>
    <row r="366" spans="3:9" x14ac:dyDescent="0.25">
      <c r="C366" s="10"/>
      <c r="G366" s="3"/>
      <c r="I366" s="1"/>
    </row>
    <row r="367" spans="3:9" x14ac:dyDescent="0.25">
      <c r="C367" s="10"/>
      <c r="G367" s="3"/>
      <c r="I367" s="1"/>
    </row>
    <row r="368" spans="3:9" x14ac:dyDescent="0.25">
      <c r="C368" s="10"/>
      <c r="G368" s="3"/>
      <c r="I368" s="1"/>
    </row>
    <row r="369" spans="3:9" x14ac:dyDescent="0.25">
      <c r="C369" s="10"/>
      <c r="G369" s="3"/>
      <c r="I369" s="1"/>
    </row>
    <row r="370" spans="3:9" x14ac:dyDescent="0.25">
      <c r="C370" s="10"/>
      <c r="G370" s="3"/>
      <c r="I370" s="1"/>
    </row>
    <row r="371" spans="3:9" x14ac:dyDescent="0.25">
      <c r="C371" s="10"/>
      <c r="G371" s="3"/>
      <c r="I371" s="1"/>
    </row>
    <row r="372" spans="3:9" x14ac:dyDescent="0.25">
      <c r="C372" s="10"/>
      <c r="G372" s="3"/>
      <c r="I372" s="1"/>
    </row>
    <row r="373" spans="3:9" x14ac:dyDescent="0.25">
      <c r="C373" s="10"/>
      <c r="G373" s="3"/>
      <c r="I373" s="1"/>
    </row>
    <row r="374" spans="3:9" x14ac:dyDescent="0.25">
      <c r="C374" s="10"/>
      <c r="G374" s="3"/>
      <c r="I374" s="1"/>
    </row>
    <row r="375" spans="3:9" x14ac:dyDescent="0.25">
      <c r="C375" s="10"/>
      <c r="G375" s="3"/>
      <c r="I375" s="1"/>
    </row>
    <row r="376" spans="3:9" x14ac:dyDescent="0.25">
      <c r="C376" s="10"/>
      <c r="G376" s="3"/>
      <c r="I376" s="1"/>
    </row>
    <row r="377" spans="3:9" x14ac:dyDescent="0.25">
      <c r="C377" s="10"/>
      <c r="G377" s="3"/>
      <c r="I377" s="1"/>
    </row>
    <row r="378" spans="3:9" x14ac:dyDescent="0.25">
      <c r="C378" s="10"/>
      <c r="G378" s="3"/>
      <c r="I378" s="1"/>
    </row>
    <row r="379" spans="3:9" x14ac:dyDescent="0.25">
      <c r="C379" s="10"/>
      <c r="G379" s="3"/>
      <c r="I379" s="1"/>
    </row>
    <row r="380" spans="3:9" x14ac:dyDescent="0.25">
      <c r="C380" s="10"/>
      <c r="G380" s="3"/>
      <c r="I380" s="1"/>
    </row>
    <row r="381" spans="3:9" x14ac:dyDescent="0.25">
      <c r="C381" s="10"/>
      <c r="G381" s="3"/>
      <c r="I381" s="1"/>
    </row>
    <row r="382" spans="3:9" x14ac:dyDescent="0.25">
      <c r="C382" s="10"/>
      <c r="G382" s="3"/>
      <c r="I382" s="1"/>
    </row>
    <row r="383" spans="3:9" x14ac:dyDescent="0.25">
      <c r="C383" s="10"/>
      <c r="G383" s="3"/>
      <c r="I383" s="1"/>
    </row>
    <row r="384" spans="3:9" x14ac:dyDescent="0.25">
      <c r="C384" s="10"/>
      <c r="G384" s="3"/>
      <c r="I384" s="1"/>
    </row>
    <row r="385" spans="3:9" x14ac:dyDescent="0.25">
      <c r="C385" s="10"/>
      <c r="G385" s="3"/>
      <c r="I385" s="1"/>
    </row>
    <row r="386" spans="3:9" x14ac:dyDescent="0.25">
      <c r="C386" s="10"/>
      <c r="G386" s="3"/>
      <c r="I386" s="1"/>
    </row>
    <row r="387" spans="3:9" x14ac:dyDescent="0.25">
      <c r="C387" s="10"/>
      <c r="G387" s="3"/>
      <c r="I387" s="1"/>
    </row>
    <row r="388" spans="3:9" x14ac:dyDescent="0.25">
      <c r="C388" s="10"/>
      <c r="G388" s="3"/>
      <c r="I388" s="1"/>
    </row>
    <row r="389" spans="3:9" x14ac:dyDescent="0.25">
      <c r="C389" s="10"/>
      <c r="G389" s="3"/>
      <c r="I389" s="1"/>
    </row>
    <row r="390" spans="3:9" x14ac:dyDescent="0.25">
      <c r="C390" s="10"/>
      <c r="G390" s="3"/>
      <c r="I390" s="1"/>
    </row>
    <row r="391" spans="3:9" x14ac:dyDescent="0.25">
      <c r="C391" s="10"/>
      <c r="G391" s="3"/>
      <c r="I391" s="1"/>
    </row>
    <row r="392" spans="3:9" x14ac:dyDescent="0.25">
      <c r="C392" s="10"/>
      <c r="G392" s="3"/>
      <c r="I392" s="1"/>
    </row>
    <row r="393" spans="3:9" x14ac:dyDescent="0.25">
      <c r="C393" s="10"/>
      <c r="G393" s="3"/>
      <c r="I393" s="1"/>
    </row>
    <row r="394" spans="3:9" x14ac:dyDescent="0.25">
      <c r="C394" s="10"/>
      <c r="G394" s="3"/>
      <c r="I394" s="1"/>
    </row>
    <row r="395" spans="3:9" x14ac:dyDescent="0.25">
      <c r="C395" s="10"/>
      <c r="G395" s="3"/>
      <c r="I395" s="1"/>
    </row>
    <row r="396" spans="3:9" x14ac:dyDescent="0.25">
      <c r="C396" s="10"/>
      <c r="G396" s="3"/>
      <c r="I396" s="1"/>
    </row>
    <row r="397" spans="3:9" x14ac:dyDescent="0.25">
      <c r="C397" s="10"/>
      <c r="G397" s="3"/>
      <c r="I397" s="1"/>
    </row>
    <row r="398" spans="3:9" x14ac:dyDescent="0.25">
      <c r="C398" s="10"/>
      <c r="G398" s="3"/>
      <c r="I398" s="1"/>
    </row>
    <row r="399" spans="3:9" x14ac:dyDescent="0.25">
      <c r="C399" s="10"/>
      <c r="G399" s="3"/>
      <c r="I399" s="1"/>
    </row>
    <row r="400" spans="3:9" x14ac:dyDescent="0.25">
      <c r="C400" s="10"/>
      <c r="G400" s="3"/>
      <c r="I400" s="1"/>
    </row>
    <row r="401" spans="3:9" x14ac:dyDescent="0.25">
      <c r="C401" s="10"/>
      <c r="G401" s="3"/>
      <c r="I401" s="1"/>
    </row>
    <row r="402" spans="3:9" x14ac:dyDescent="0.25">
      <c r="C402" s="10"/>
      <c r="G402" s="3"/>
      <c r="I402" s="1"/>
    </row>
    <row r="403" spans="3:9" x14ac:dyDescent="0.25">
      <c r="C403" s="10"/>
      <c r="G403" s="3"/>
      <c r="I403" s="1"/>
    </row>
    <row r="404" spans="3:9" x14ac:dyDescent="0.25">
      <c r="C404" s="10"/>
      <c r="G404" s="3"/>
      <c r="I404" s="1"/>
    </row>
    <row r="405" spans="3:9" x14ac:dyDescent="0.25">
      <c r="C405" s="10"/>
      <c r="G405" s="3"/>
      <c r="I405" s="1"/>
    </row>
    <row r="406" spans="3:9" x14ac:dyDescent="0.25">
      <c r="C406" s="10"/>
      <c r="G406" s="3"/>
      <c r="I406" s="1"/>
    </row>
    <row r="407" spans="3:9" x14ac:dyDescent="0.25">
      <c r="C407" s="10"/>
      <c r="G407" s="3"/>
      <c r="I407" s="1"/>
    </row>
    <row r="408" spans="3:9" x14ac:dyDescent="0.25">
      <c r="C408" s="10"/>
      <c r="G408" s="3"/>
      <c r="I408" s="1"/>
    </row>
    <row r="409" spans="3:9" x14ac:dyDescent="0.25">
      <c r="C409" s="10"/>
      <c r="G409" s="3"/>
      <c r="I409" s="1"/>
    </row>
    <row r="410" spans="3:9" x14ac:dyDescent="0.25">
      <c r="C410" s="10"/>
      <c r="G410" s="3"/>
      <c r="I410" s="1"/>
    </row>
    <row r="411" spans="3:9" x14ac:dyDescent="0.25">
      <c r="C411" s="10"/>
      <c r="G411" s="3"/>
      <c r="I411" s="1"/>
    </row>
    <row r="412" spans="3:9" x14ac:dyDescent="0.25">
      <c r="C412" s="10"/>
      <c r="G412" s="3"/>
      <c r="I412" s="1"/>
    </row>
    <row r="413" spans="3:9" x14ac:dyDescent="0.25">
      <c r="C413" s="10"/>
      <c r="G413" s="3"/>
      <c r="I413" s="1"/>
    </row>
    <row r="414" spans="3:9" x14ac:dyDescent="0.25">
      <c r="C414" s="10"/>
      <c r="G414" s="3"/>
      <c r="I414" s="1"/>
    </row>
    <row r="415" spans="3:9" x14ac:dyDescent="0.25">
      <c r="C415" s="10"/>
      <c r="G415" s="3"/>
      <c r="I415" s="1"/>
    </row>
    <row r="416" spans="3:9" x14ac:dyDescent="0.25">
      <c r="C416" s="10"/>
      <c r="G416" s="3"/>
      <c r="I416" s="1"/>
    </row>
    <row r="417" spans="3:9" x14ac:dyDescent="0.25">
      <c r="C417" s="10"/>
      <c r="G417" s="3"/>
      <c r="I417" s="1"/>
    </row>
    <row r="418" spans="3:9" x14ac:dyDescent="0.25">
      <c r="C418" s="10"/>
      <c r="G418" s="3"/>
      <c r="I418" s="1"/>
    </row>
    <row r="419" spans="3:9" x14ac:dyDescent="0.25">
      <c r="C419" s="10"/>
      <c r="G419" s="3"/>
      <c r="I419" s="1"/>
    </row>
    <row r="420" spans="3:9" x14ac:dyDescent="0.25">
      <c r="C420" s="10"/>
      <c r="G420" s="3"/>
      <c r="I420" s="1"/>
    </row>
    <row r="421" spans="3:9" x14ac:dyDescent="0.25">
      <c r="C421" s="10"/>
      <c r="G421" s="3"/>
      <c r="I421" s="1"/>
    </row>
    <row r="422" spans="3:9" x14ac:dyDescent="0.25">
      <c r="C422" s="10"/>
      <c r="G422" s="3"/>
      <c r="I422" s="1"/>
    </row>
  </sheetData>
  <autoFilter ref="A5:I303"/>
  <mergeCells count="1">
    <mergeCell ref="C3:I4"/>
  </mergeCells>
  <conditionalFormatting sqref="I1:I422">
    <cfRule type="cellIs" dxfId="2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I476"/>
  <sheetViews>
    <sheetView topLeftCell="A256" workbookViewId="0">
      <selection activeCell="E300" sqref="E300"/>
    </sheetView>
  </sheetViews>
  <sheetFormatPr defaultRowHeight="15" x14ac:dyDescent="0.25"/>
  <cols>
    <col min="1" max="1" width="12.42578125" customWidth="1"/>
    <col min="2" max="2" width="8.28515625" customWidth="1"/>
    <col min="3" max="3" width="24.28515625" style="58" customWidth="1"/>
    <col min="4" max="4" width="22" hidden="1" customWidth="1"/>
    <col min="5" max="5" width="13.5703125" customWidth="1"/>
    <col min="6" max="6" width="12.28515625" customWidth="1"/>
    <col min="7" max="7" width="16.42578125" customWidth="1"/>
    <col min="8" max="8" width="19.42578125" style="80" customWidth="1"/>
    <col min="9" max="9" width="13.42578125" customWidth="1"/>
  </cols>
  <sheetData>
    <row r="1" spans="1:9" x14ac:dyDescent="0.25">
      <c r="G1" s="3"/>
      <c r="I1" s="1"/>
    </row>
    <row r="2" spans="1:9" x14ac:dyDescent="0.25">
      <c r="G2" s="3"/>
      <c r="I2" s="1"/>
    </row>
    <row r="3" spans="1:9" x14ac:dyDescent="0.25">
      <c r="A3" s="17" t="s">
        <v>2</v>
      </c>
      <c r="B3" s="86" t="s">
        <v>3</v>
      </c>
      <c r="C3" s="136">
        <v>45597</v>
      </c>
      <c r="D3" s="137"/>
      <c r="E3" s="137"/>
      <c r="F3" s="137"/>
      <c r="G3" s="139"/>
      <c r="H3" s="137"/>
      <c r="I3" s="137"/>
    </row>
    <row r="4" spans="1:9" x14ac:dyDescent="0.25">
      <c r="A4" s="16" t="s">
        <v>4</v>
      </c>
      <c r="B4" s="14" t="s">
        <v>5</v>
      </c>
      <c r="C4" s="137"/>
      <c r="D4" s="137"/>
      <c r="E4" s="137"/>
      <c r="F4" s="137"/>
      <c r="G4" s="139"/>
      <c r="H4" s="137"/>
      <c r="I4" s="137"/>
    </row>
    <row r="5" spans="1:9" ht="30" x14ac:dyDescent="0.25">
      <c r="A5" s="86"/>
      <c r="B5" s="86" t="s">
        <v>6</v>
      </c>
      <c r="C5" s="59" t="s">
        <v>7</v>
      </c>
      <c r="D5" s="86" t="s">
        <v>19</v>
      </c>
      <c r="E5" s="119" t="s">
        <v>20</v>
      </c>
      <c r="F5" s="86" t="s">
        <v>9</v>
      </c>
      <c r="G5" s="87" t="s">
        <v>21</v>
      </c>
      <c r="H5" s="79" t="s">
        <v>22</v>
      </c>
      <c r="I5" s="18" t="s">
        <v>23</v>
      </c>
    </row>
    <row r="6" spans="1:9" x14ac:dyDescent="0.25">
      <c r="A6" s="19"/>
      <c r="B6" s="86">
        <v>1</v>
      </c>
      <c r="C6" s="94"/>
      <c r="D6" s="86"/>
      <c r="E6" s="20">
        <v>1050</v>
      </c>
      <c r="F6" s="20"/>
      <c r="G6" s="84"/>
      <c r="H6" s="105"/>
      <c r="I6" s="20">
        <f>ОКТ.24!I6+F6-E6</f>
        <v>9450</v>
      </c>
    </row>
    <row r="7" spans="1:9" x14ac:dyDescent="0.25">
      <c r="A7" s="19"/>
      <c r="B7" s="86">
        <v>2</v>
      </c>
      <c r="C7" s="94"/>
      <c r="D7" s="86"/>
      <c r="E7" s="20">
        <v>1050</v>
      </c>
      <c r="F7" s="20">
        <v>1050</v>
      </c>
      <c r="G7" s="84" t="s">
        <v>666</v>
      </c>
      <c r="H7" s="105">
        <v>45607</v>
      </c>
      <c r="I7" s="20">
        <f>ОКТ.24!I7+F7-E7</f>
        <v>0</v>
      </c>
    </row>
    <row r="8" spans="1:9" x14ac:dyDescent="0.25">
      <c r="A8" s="19"/>
      <c r="B8" s="86">
        <v>3</v>
      </c>
      <c r="C8" s="59"/>
      <c r="D8" s="86"/>
      <c r="E8" s="20">
        <v>1050</v>
      </c>
      <c r="F8" s="20"/>
      <c r="G8" s="84"/>
      <c r="H8" s="105"/>
      <c r="I8" s="20">
        <f>ОКТ.24!I8+F8-E8</f>
        <v>-11550</v>
      </c>
    </row>
    <row r="9" spans="1:9" x14ac:dyDescent="0.25">
      <c r="A9" s="19"/>
      <c r="B9" s="86">
        <v>4</v>
      </c>
      <c r="C9" s="59"/>
      <c r="D9" s="86"/>
      <c r="E9" s="20">
        <v>1050</v>
      </c>
      <c r="F9" s="20">
        <v>2100</v>
      </c>
      <c r="G9" s="84" t="s">
        <v>656</v>
      </c>
      <c r="H9" s="105">
        <v>45602</v>
      </c>
      <c r="I9" s="20">
        <f>ОКТ.24!I9+F9-E9</f>
        <v>1050</v>
      </c>
    </row>
    <row r="10" spans="1:9" x14ac:dyDescent="0.25">
      <c r="A10" s="19"/>
      <c r="B10" s="86">
        <v>5</v>
      </c>
      <c r="C10" s="59"/>
      <c r="D10" s="86"/>
      <c r="E10" s="20">
        <v>1050</v>
      </c>
      <c r="F10" s="20">
        <v>2100</v>
      </c>
      <c r="G10" s="84" t="s">
        <v>664</v>
      </c>
      <c r="H10" s="105">
        <v>45604</v>
      </c>
      <c r="I10" s="20">
        <f>ОКТ.24!I10+F10-E10</f>
        <v>1030</v>
      </c>
    </row>
    <row r="11" spans="1:9" x14ac:dyDescent="0.25">
      <c r="A11" s="19"/>
      <c r="B11" s="86">
        <v>6</v>
      </c>
      <c r="C11" s="59"/>
      <c r="D11" s="86"/>
      <c r="E11" s="20">
        <v>1050</v>
      </c>
      <c r="F11" s="20">
        <v>1100</v>
      </c>
      <c r="G11" s="84" t="s">
        <v>661</v>
      </c>
      <c r="H11" s="105">
        <v>45603</v>
      </c>
      <c r="I11" s="20">
        <f>ОКТ.24!I11+F11-E11</f>
        <v>-50</v>
      </c>
    </row>
    <row r="12" spans="1:9" x14ac:dyDescent="0.25">
      <c r="A12" s="19"/>
      <c r="B12" s="86">
        <v>7</v>
      </c>
      <c r="C12" s="59"/>
      <c r="D12" s="86"/>
      <c r="E12" s="20">
        <v>1050</v>
      </c>
      <c r="F12" s="20"/>
      <c r="G12" s="84"/>
      <c r="H12" s="105"/>
      <c r="I12" s="20">
        <f>ОКТ.24!I12+F12-E12</f>
        <v>-3260</v>
      </c>
    </row>
    <row r="13" spans="1:9" x14ac:dyDescent="0.25">
      <c r="A13" s="22"/>
      <c r="B13" s="86">
        <v>8</v>
      </c>
      <c r="C13" s="59"/>
      <c r="D13" s="86"/>
      <c r="E13" s="20"/>
      <c r="F13" s="20"/>
      <c r="G13" s="84"/>
      <c r="H13" s="105"/>
      <c r="I13" s="20">
        <f>ОКТ.24!I13+F13-E13</f>
        <v>0</v>
      </c>
    </row>
    <row r="14" spans="1:9" x14ac:dyDescent="0.25">
      <c r="A14" s="22"/>
      <c r="B14" s="86">
        <v>9</v>
      </c>
      <c r="C14" s="59"/>
      <c r="D14" s="86"/>
      <c r="E14" s="20"/>
      <c r="F14" s="20"/>
      <c r="G14" s="84"/>
      <c r="H14" s="105"/>
      <c r="I14" s="20">
        <f>ОКТ.24!I14+F14-E14</f>
        <v>0</v>
      </c>
    </row>
    <row r="15" spans="1:9" x14ac:dyDescent="0.25">
      <c r="A15" s="19"/>
      <c r="B15" s="86">
        <v>10</v>
      </c>
      <c r="C15" s="59"/>
      <c r="D15" s="86"/>
      <c r="E15" s="20">
        <v>1050</v>
      </c>
      <c r="F15" s="20"/>
      <c r="G15" s="84"/>
      <c r="H15" s="105"/>
      <c r="I15" s="20">
        <f>ОКТ.24!I15+F15-E15</f>
        <v>-1880</v>
      </c>
    </row>
    <row r="16" spans="1:9" x14ac:dyDescent="0.25">
      <c r="A16" s="22"/>
      <c r="B16" s="86">
        <v>11</v>
      </c>
      <c r="C16" s="59"/>
      <c r="D16" s="86"/>
      <c r="E16" s="20">
        <v>1050</v>
      </c>
      <c r="F16" s="20">
        <v>3020</v>
      </c>
      <c r="G16" s="84" t="s">
        <v>650</v>
      </c>
      <c r="H16" s="105">
        <v>45601</v>
      </c>
      <c r="I16" s="20">
        <f>ОКТ.24!I16+F16-E16</f>
        <v>220</v>
      </c>
    </row>
    <row r="17" spans="1:9" x14ac:dyDescent="0.25">
      <c r="A17" s="22"/>
      <c r="B17" s="86">
        <v>12</v>
      </c>
      <c r="C17" s="59"/>
      <c r="D17" s="86"/>
      <c r="E17" s="20">
        <v>1050</v>
      </c>
      <c r="F17" s="20"/>
      <c r="G17" s="84"/>
      <c r="H17" s="105"/>
      <c r="I17" s="20">
        <f>ОКТ.24!I17+F17-E17</f>
        <v>-11550</v>
      </c>
    </row>
    <row r="18" spans="1:9" x14ac:dyDescent="0.25">
      <c r="A18" s="22"/>
      <c r="B18" s="86">
        <v>13</v>
      </c>
      <c r="C18" s="59"/>
      <c r="D18" s="86"/>
      <c r="E18" s="20">
        <v>1050</v>
      </c>
      <c r="F18" s="20"/>
      <c r="G18" s="84"/>
      <c r="H18" s="105"/>
      <c r="I18" s="20">
        <f>ОКТ.24!I18+F18-E18</f>
        <v>-11550</v>
      </c>
    </row>
    <row r="19" spans="1:9" x14ac:dyDescent="0.25">
      <c r="A19" s="22"/>
      <c r="B19" s="86">
        <v>14</v>
      </c>
      <c r="C19" s="59"/>
      <c r="D19" s="86"/>
      <c r="E19" s="20">
        <v>1050</v>
      </c>
      <c r="F19" s="20"/>
      <c r="G19" s="84"/>
      <c r="H19" s="105"/>
      <c r="I19" s="20">
        <f>ОКТ.24!I19+F19-E19</f>
        <v>-11550</v>
      </c>
    </row>
    <row r="20" spans="1:9" x14ac:dyDescent="0.25">
      <c r="A20" s="19"/>
      <c r="B20" s="86">
        <v>15</v>
      </c>
      <c r="C20" s="59"/>
      <c r="D20" s="86"/>
      <c r="E20" s="20">
        <v>1050</v>
      </c>
      <c r="F20" s="20"/>
      <c r="G20" s="84"/>
      <c r="H20" s="105"/>
      <c r="I20" s="20">
        <f>ОКТ.24!I20+F20-E20</f>
        <v>3450</v>
      </c>
    </row>
    <row r="21" spans="1:9" x14ac:dyDescent="0.25">
      <c r="A21" s="22"/>
      <c r="B21" s="86">
        <v>16</v>
      </c>
      <c r="C21" s="59"/>
      <c r="D21" s="86"/>
      <c r="E21" s="20">
        <v>1050</v>
      </c>
      <c r="F21" s="20"/>
      <c r="G21" s="84"/>
      <c r="H21" s="105"/>
      <c r="I21" s="20">
        <f>ОКТ.24!I21+F21-E21</f>
        <v>3450</v>
      </c>
    </row>
    <row r="22" spans="1:9" x14ac:dyDescent="0.25">
      <c r="A22" s="22"/>
      <c r="B22" s="86">
        <v>17</v>
      </c>
      <c r="C22" s="59"/>
      <c r="D22" s="86"/>
      <c r="E22" s="20">
        <v>1050</v>
      </c>
      <c r="F22" s="20"/>
      <c r="G22" s="84"/>
      <c r="H22" s="105"/>
      <c r="I22" s="20">
        <f>ОКТ.24!I22+F22-E22</f>
        <v>-11550</v>
      </c>
    </row>
    <row r="23" spans="1:9" x14ac:dyDescent="0.25">
      <c r="A23" s="22"/>
      <c r="B23" s="86">
        <v>18</v>
      </c>
      <c r="C23" s="59"/>
      <c r="D23" s="86"/>
      <c r="E23" s="20">
        <v>1050</v>
      </c>
      <c r="F23" s="20"/>
      <c r="G23" s="84"/>
      <c r="H23" s="105"/>
      <c r="I23" s="20">
        <f>ОКТ.24!I23+F23-E23</f>
        <v>-8400</v>
      </c>
    </row>
    <row r="24" spans="1:9" x14ac:dyDescent="0.25">
      <c r="A24" s="22"/>
      <c r="B24" s="86">
        <v>19</v>
      </c>
      <c r="C24" s="59"/>
      <c r="D24" s="86"/>
      <c r="E24" s="20">
        <v>1050</v>
      </c>
      <c r="F24" s="20"/>
      <c r="G24" s="84"/>
      <c r="H24" s="105"/>
      <c r="I24" s="20">
        <f>ОКТ.24!I24+F24-E24</f>
        <v>-11550</v>
      </c>
    </row>
    <row r="25" spans="1:9" x14ac:dyDescent="0.25">
      <c r="A25" s="19"/>
      <c r="B25" s="86">
        <v>20</v>
      </c>
      <c r="C25" s="59"/>
      <c r="D25" s="86"/>
      <c r="E25" s="20">
        <v>1050</v>
      </c>
      <c r="F25" s="20"/>
      <c r="G25" s="84"/>
      <c r="H25" s="105"/>
      <c r="I25" s="20">
        <f>ОКТ.24!I25+F25-E25</f>
        <v>-11550</v>
      </c>
    </row>
    <row r="26" spans="1:9" x14ac:dyDescent="0.25">
      <c r="A26" s="22"/>
      <c r="B26" s="86">
        <v>21</v>
      </c>
      <c r="C26" s="59"/>
      <c r="D26" s="86"/>
      <c r="E26" s="20">
        <v>1050</v>
      </c>
      <c r="F26" s="20"/>
      <c r="G26" s="84"/>
      <c r="H26" s="105"/>
      <c r="I26" s="20">
        <f>ОКТ.24!I26+F26-E26</f>
        <v>-11550</v>
      </c>
    </row>
    <row r="27" spans="1:9" x14ac:dyDescent="0.25">
      <c r="A27" s="22"/>
      <c r="B27" s="86">
        <v>22</v>
      </c>
      <c r="C27" s="59"/>
      <c r="D27" s="86"/>
      <c r="E27" s="20">
        <v>1050</v>
      </c>
      <c r="F27" s="20"/>
      <c r="G27" s="84"/>
      <c r="H27" s="105"/>
      <c r="I27" s="20">
        <f>ОКТ.24!I27+F27-E27</f>
        <v>-11550</v>
      </c>
    </row>
    <row r="28" spans="1:9" x14ac:dyDescent="0.25">
      <c r="A28" s="22"/>
      <c r="B28" s="86">
        <v>23</v>
      </c>
      <c r="C28" s="59"/>
      <c r="D28" s="86"/>
      <c r="E28" s="20">
        <v>1050</v>
      </c>
      <c r="F28" s="20"/>
      <c r="G28" s="84"/>
      <c r="H28" s="105"/>
      <c r="I28" s="20">
        <f>ОКТ.24!I28+F28-E28</f>
        <v>-11550</v>
      </c>
    </row>
    <row r="29" spans="1:9" x14ac:dyDescent="0.25">
      <c r="A29" s="22"/>
      <c r="B29" s="86">
        <v>24</v>
      </c>
      <c r="C29" s="59"/>
      <c r="D29" s="86"/>
      <c r="E29" s="20">
        <v>1050</v>
      </c>
      <c r="F29" s="20">
        <v>10000</v>
      </c>
      <c r="G29" s="84" t="s">
        <v>658</v>
      </c>
      <c r="H29" s="105">
        <v>45602</v>
      </c>
      <c r="I29" s="20">
        <f>ОКТ.24!I29+F29-E29</f>
        <v>8450</v>
      </c>
    </row>
    <row r="30" spans="1:9" x14ac:dyDescent="0.25">
      <c r="A30" s="19"/>
      <c r="B30" s="86">
        <v>25</v>
      </c>
      <c r="C30" s="59"/>
      <c r="D30" s="86"/>
      <c r="E30" s="20">
        <v>1050</v>
      </c>
      <c r="F30" s="20"/>
      <c r="G30" s="84"/>
      <c r="H30" s="105"/>
      <c r="I30" s="20">
        <f>ОКТ.24!I30+F30-E30</f>
        <v>-5550</v>
      </c>
    </row>
    <row r="31" spans="1:9" x14ac:dyDescent="0.25">
      <c r="A31" s="19"/>
      <c r="B31" s="86">
        <v>26</v>
      </c>
      <c r="C31" s="59"/>
      <c r="D31" s="86"/>
      <c r="E31" s="20">
        <v>1050</v>
      </c>
      <c r="F31" s="20"/>
      <c r="G31" s="84"/>
      <c r="H31" s="105"/>
      <c r="I31" s="20">
        <f>ОКТ.24!I31+F31-E31</f>
        <v>1050</v>
      </c>
    </row>
    <row r="32" spans="1:9" x14ac:dyDescent="0.25">
      <c r="A32" s="22"/>
      <c r="B32" s="86">
        <v>27</v>
      </c>
      <c r="C32" s="59"/>
      <c r="D32" s="86"/>
      <c r="E32" s="20">
        <v>1050</v>
      </c>
      <c r="F32" s="20"/>
      <c r="G32" s="84"/>
      <c r="H32" s="105"/>
      <c r="I32" s="20">
        <f>ОКТ.24!I32+F32-E32</f>
        <v>2100</v>
      </c>
    </row>
    <row r="33" spans="1:9" x14ac:dyDescent="0.25">
      <c r="A33" s="22"/>
      <c r="B33" s="86">
        <v>28</v>
      </c>
      <c r="C33" s="59"/>
      <c r="D33" s="86"/>
      <c r="E33" s="20">
        <v>1050</v>
      </c>
      <c r="F33" s="20"/>
      <c r="G33" s="84"/>
      <c r="H33" s="105"/>
      <c r="I33" s="20">
        <f>ОКТ.24!I33+F33-E33</f>
        <v>1450</v>
      </c>
    </row>
    <row r="34" spans="1:9" x14ac:dyDescent="0.25">
      <c r="A34" s="22"/>
      <c r="B34" s="86">
        <v>29</v>
      </c>
      <c r="C34" s="59"/>
      <c r="D34" s="86"/>
      <c r="E34" s="20">
        <v>1050</v>
      </c>
      <c r="F34" s="20"/>
      <c r="G34" s="84"/>
      <c r="H34" s="105"/>
      <c r="I34" s="20">
        <f>ОКТ.24!I34+F34-E34</f>
        <v>-11550</v>
      </c>
    </row>
    <row r="35" spans="1:9" x14ac:dyDescent="0.25">
      <c r="A35" s="22"/>
      <c r="B35" s="86">
        <v>30</v>
      </c>
      <c r="C35" s="59"/>
      <c r="D35" s="86"/>
      <c r="E35" s="20">
        <v>1050</v>
      </c>
      <c r="F35" s="20">
        <v>2100</v>
      </c>
      <c r="G35" s="84" t="s">
        <v>673</v>
      </c>
      <c r="H35" s="105">
        <v>45609</v>
      </c>
      <c r="I35" s="20">
        <f>ОКТ.24!I35+F35-E35</f>
        <v>3040</v>
      </c>
    </row>
    <row r="36" spans="1:9" x14ac:dyDescent="0.25">
      <c r="A36" s="22"/>
      <c r="B36" s="86">
        <v>31</v>
      </c>
      <c r="C36" s="59"/>
      <c r="D36" s="86"/>
      <c r="E36" s="20">
        <v>1050</v>
      </c>
      <c r="F36" s="20"/>
      <c r="G36" s="84"/>
      <c r="H36" s="105"/>
      <c r="I36" s="20">
        <f>ОКТ.24!I36+F36-E36</f>
        <v>-11550</v>
      </c>
    </row>
    <row r="37" spans="1:9" x14ac:dyDescent="0.25">
      <c r="A37" s="23"/>
      <c r="B37" s="86">
        <v>32</v>
      </c>
      <c r="C37" s="59"/>
      <c r="D37" s="86"/>
      <c r="E37" s="20">
        <v>1050</v>
      </c>
      <c r="F37" s="20">
        <v>2500</v>
      </c>
      <c r="G37" s="84" t="s">
        <v>670</v>
      </c>
      <c r="H37" s="105">
        <v>45608</v>
      </c>
      <c r="I37" s="20">
        <f>ОКТ.24!I37+F37-E37</f>
        <v>3050</v>
      </c>
    </row>
    <row r="38" spans="1:9" x14ac:dyDescent="0.25">
      <c r="A38" s="23"/>
      <c r="B38" s="86">
        <v>33</v>
      </c>
      <c r="C38" s="59"/>
      <c r="D38" s="86"/>
      <c r="E38" s="20">
        <v>1050</v>
      </c>
      <c r="F38" s="20">
        <v>1050</v>
      </c>
      <c r="G38" s="84" t="s">
        <v>698</v>
      </c>
      <c r="H38" s="105">
        <v>45616</v>
      </c>
      <c r="I38" s="20">
        <f>ОКТ.24!I38+F38-E38</f>
        <v>-1050</v>
      </c>
    </row>
    <row r="39" spans="1:9" x14ac:dyDescent="0.25">
      <c r="A39" s="23"/>
      <c r="B39" s="86">
        <v>34</v>
      </c>
      <c r="C39" s="59"/>
      <c r="D39" s="86"/>
      <c r="E39" s="20">
        <v>1050</v>
      </c>
      <c r="F39" s="20"/>
      <c r="G39" s="84"/>
      <c r="H39" s="105"/>
      <c r="I39" s="20">
        <f>ОКТ.24!I39+F39-E39</f>
        <v>0</v>
      </c>
    </row>
    <row r="40" spans="1:9" x14ac:dyDescent="0.25">
      <c r="A40" s="23"/>
      <c r="B40" s="86">
        <v>35</v>
      </c>
      <c r="C40" s="59"/>
      <c r="D40" s="86"/>
      <c r="E40" s="20">
        <v>1050</v>
      </c>
      <c r="F40" s="20"/>
      <c r="G40" s="84"/>
      <c r="H40" s="105"/>
      <c r="I40" s="20">
        <f>ОКТ.24!I40+F40-E40</f>
        <v>440</v>
      </c>
    </row>
    <row r="41" spans="1:9" x14ac:dyDescent="0.25">
      <c r="A41" s="23"/>
      <c r="B41" s="86">
        <v>36</v>
      </c>
      <c r="C41" s="59"/>
      <c r="D41" s="86"/>
      <c r="E41" s="20">
        <v>1050</v>
      </c>
      <c r="F41" s="20">
        <v>3150</v>
      </c>
      <c r="G41" s="84" t="s">
        <v>696</v>
      </c>
      <c r="H41" s="105">
        <v>45616</v>
      </c>
      <c r="I41" s="20">
        <f>ОКТ.24!I41+F41-E41</f>
        <v>5690</v>
      </c>
    </row>
    <row r="42" spans="1:9" x14ac:dyDescent="0.25">
      <c r="A42" s="23"/>
      <c r="B42" s="86">
        <v>37</v>
      </c>
      <c r="C42" s="59"/>
      <c r="D42" s="86"/>
      <c r="E42" s="20">
        <v>1050</v>
      </c>
      <c r="F42" s="20"/>
      <c r="G42" s="84"/>
      <c r="H42" s="105"/>
      <c r="I42" s="20">
        <f>ОКТ.24!I42+F42-E42</f>
        <v>-11550</v>
      </c>
    </row>
    <row r="43" spans="1:9" x14ac:dyDescent="0.25">
      <c r="A43" s="23"/>
      <c r="B43" s="86">
        <v>38</v>
      </c>
      <c r="C43" s="59"/>
      <c r="D43" s="86"/>
      <c r="E43" s="20">
        <v>2100</v>
      </c>
      <c r="F43" s="20"/>
      <c r="G43" s="84"/>
      <c r="H43" s="105"/>
      <c r="I43" s="20">
        <f>ОКТ.24!I43+F43-E43</f>
        <v>-11460</v>
      </c>
    </row>
    <row r="44" spans="1:9" x14ac:dyDescent="0.25">
      <c r="A44" s="23"/>
      <c r="B44" s="86">
        <v>39</v>
      </c>
      <c r="C44" s="59"/>
      <c r="D44" s="86"/>
      <c r="E44" s="20"/>
      <c r="F44" s="20"/>
      <c r="G44" s="84"/>
      <c r="H44" s="105"/>
      <c r="I44" s="20">
        <f>ОКТ.24!I44+F44-E44</f>
        <v>0</v>
      </c>
    </row>
    <row r="45" spans="1:9" x14ac:dyDescent="0.25">
      <c r="A45" s="23"/>
      <c r="B45" s="86">
        <v>40</v>
      </c>
      <c r="C45" s="95"/>
      <c r="D45" s="86"/>
      <c r="E45" s="20">
        <v>1050</v>
      </c>
      <c r="F45" s="20">
        <v>1100</v>
      </c>
      <c r="G45" s="84" t="s">
        <v>700</v>
      </c>
      <c r="H45" s="105">
        <v>45615</v>
      </c>
      <c r="I45" s="20">
        <f>ОКТ.24!I45+F45-E45</f>
        <v>1190</v>
      </c>
    </row>
    <row r="46" spans="1:9" x14ac:dyDescent="0.25">
      <c r="A46" s="23"/>
      <c r="B46" s="86">
        <v>41</v>
      </c>
      <c r="C46" s="59"/>
      <c r="D46" s="86"/>
      <c r="E46" s="20">
        <v>1050</v>
      </c>
      <c r="F46" s="20"/>
      <c r="G46" s="84"/>
      <c r="H46" s="105"/>
      <c r="I46" s="20">
        <f>ОКТ.24!I46+F46-E46</f>
        <v>-11550</v>
      </c>
    </row>
    <row r="47" spans="1:9" x14ac:dyDescent="0.25">
      <c r="A47" s="23"/>
      <c r="B47" s="86">
        <v>42</v>
      </c>
      <c r="C47" s="59"/>
      <c r="D47" s="86"/>
      <c r="E47" s="20">
        <v>1050</v>
      </c>
      <c r="F47" s="20"/>
      <c r="G47" s="84"/>
      <c r="H47" s="105"/>
      <c r="I47" s="20">
        <f>ОКТ.24!I47+F47-E47</f>
        <v>-11550</v>
      </c>
    </row>
    <row r="48" spans="1:9" x14ac:dyDescent="0.25">
      <c r="A48" s="22"/>
      <c r="B48" s="86">
        <v>43</v>
      </c>
      <c r="C48" s="59"/>
      <c r="D48" s="86"/>
      <c r="E48" s="20">
        <v>1050</v>
      </c>
      <c r="F48" s="20"/>
      <c r="G48" s="84"/>
      <c r="H48" s="105"/>
      <c r="I48" s="20">
        <f>ОКТ.24!I48+F48-E48</f>
        <v>-8730</v>
      </c>
    </row>
    <row r="49" spans="1:9" x14ac:dyDescent="0.25">
      <c r="A49" s="22"/>
      <c r="B49" s="86">
        <v>44</v>
      </c>
      <c r="C49" s="59"/>
      <c r="D49" s="86"/>
      <c r="E49" s="20">
        <v>1050</v>
      </c>
      <c r="F49" s="20"/>
      <c r="G49" s="84"/>
      <c r="H49" s="105"/>
      <c r="I49" s="20">
        <f>ОКТ.24!I49+F49-E49</f>
        <v>-11550</v>
      </c>
    </row>
    <row r="50" spans="1:9" x14ac:dyDescent="0.25">
      <c r="A50" s="22"/>
      <c r="B50" s="86">
        <v>45</v>
      </c>
      <c r="C50" s="59"/>
      <c r="D50" s="86"/>
      <c r="E50" s="20">
        <v>1050</v>
      </c>
      <c r="F50" s="20">
        <v>3150</v>
      </c>
      <c r="G50" s="84" t="s">
        <v>695</v>
      </c>
      <c r="H50" s="105">
        <v>45616</v>
      </c>
      <c r="I50" s="20">
        <f>ОКТ.24!I50+F50-E50</f>
        <v>7090</v>
      </c>
    </row>
    <row r="51" spans="1:9" x14ac:dyDescent="0.25">
      <c r="A51" s="22"/>
      <c r="B51" s="86">
        <v>46</v>
      </c>
      <c r="C51" s="59"/>
      <c r="D51" s="86"/>
      <c r="E51" s="20">
        <v>1050</v>
      </c>
      <c r="F51" s="20"/>
      <c r="G51" s="84"/>
      <c r="H51" s="105"/>
      <c r="I51" s="20">
        <f>ОКТ.24!I51+F51-E51</f>
        <v>-11550</v>
      </c>
    </row>
    <row r="52" spans="1:9" x14ac:dyDescent="0.25">
      <c r="A52" s="22"/>
      <c r="B52" s="86">
        <v>47</v>
      </c>
      <c r="C52" s="59"/>
      <c r="D52" s="86"/>
      <c r="E52" s="20">
        <v>1050</v>
      </c>
      <c r="F52" s="20">
        <v>1000</v>
      </c>
      <c r="G52" s="84" t="s">
        <v>701</v>
      </c>
      <c r="H52" s="105">
        <v>45615</v>
      </c>
      <c r="I52" s="20">
        <f>ОКТ.24!I52+F52-E52</f>
        <v>-550</v>
      </c>
    </row>
    <row r="53" spans="1:9" x14ac:dyDescent="0.25">
      <c r="A53" s="22"/>
      <c r="B53" s="86">
        <v>48</v>
      </c>
      <c r="C53" s="59"/>
      <c r="D53" s="86"/>
      <c r="E53" s="20">
        <v>1050</v>
      </c>
      <c r="F53" s="20">
        <v>1050</v>
      </c>
      <c r="G53" s="84" t="s">
        <v>663</v>
      </c>
      <c r="H53" s="105">
        <v>45604</v>
      </c>
      <c r="I53" s="20">
        <f>ОКТ.24!I53+F53-E53</f>
        <v>0</v>
      </c>
    </row>
    <row r="54" spans="1:9" x14ac:dyDescent="0.25">
      <c r="A54" s="22"/>
      <c r="B54" s="86">
        <v>49</v>
      </c>
      <c r="C54" s="59"/>
      <c r="D54" s="86"/>
      <c r="E54" s="20">
        <v>1050</v>
      </c>
      <c r="F54" s="20"/>
      <c r="G54" s="84"/>
      <c r="H54" s="105"/>
      <c r="I54" s="20">
        <f>ОКТ.24!I54+F54-E54</f>
        <v>2840</v>
      </c>
    </row>
    <row r="55" spans="1:9" x14ac:dyDescent="0.25">
      <c r="A55" s="22"/>
      <c r="B55" s="86">
        <v>50</v>
      </c>
      <c r="C55" s="59"/>
      <c r="D55" s="86"/>
      <c r="E55" s="20">
        <v>1050</v>
      </c>
      <c r="F55" s="20"/>
      <c r="G55" s="84"/>
      <c r="H55" s="105"/>
      <c r="I55" s="20">
        <f>ОКТ.24!I55+F55-E55</f>
        <v>-11550</v>
      </c>
    </row>
    <row r="56" spans="1:9" x14ac:dyDescent="0.25">
      <c r="A56" s="22"/>
      <c r="B56" s="86">
        <v>51</v>
      </c>
      <c r="C56" s="59"/>
      <c r="D56" s="86"/>
      <c r="E56" s="20"/>
      <c r="F56" s="20"/>
      <c r="G56" s="84"/>
      <c r="H56" s="105"/>
      <c r="I56" s="20">
        <f>ОКТ.24!I56+F56-E56</f>
        <v>0</v>
      </c>
    </row>
    <row r="57" spans="1:9" x14ac:dyDescent="0.25">
      <c r="A57" s="22"/>
      <c r="B57" s="86">
        <v>52</v>
      </c>
      <c r="C57" s="59"/>
      <c r="D57" s="86"/>
      <c r="E57" s="20">
        <v>1050</v>
      </c>
      <c r="F57" s="20">
        <v>2100</v>
      </c>
      <c r="G57" s="84" t="s">
        <v>697</v>
      </c>
      <c r="H57" s="105">
        <v>45616</v>
      </c>
      <c r="I57" s="20">
        <f>ОКТ.24!I57+F57-E57</f>
        <v>3150</v>
      </c>
    </row>
    <row r="58" spans="1:9" x14ac:dyDescent="0.25">
      <c r="A58" s="23"/>
      <c r="B58" s="86">
        <v>53</v>
      </c>
      <c r="C58" s="59"/>
      <c r="D58" s="86"/>
      <c r="E58" s="20">
        <v>1050</v>
      </c>
      <c r="F58" s="20">
        <v>3000</v>
      </c>
      <c r="G58" s="84" t="s">
        <v>662</v>
      </c>
      <c r="H58" s="105">
        <v>45603</v>
      </c>
      <c r="I58" s="20">
        <f>ОКТ.24!I58+F58-E58</f>
        <v>6340</v>
      </c>
    </row>
    <row r="59" spans="1:9" x14ac:dyDescent="0.25">
      <c r="A59" s="19"/>
      <c r="B59" s="86">
        <v>54</v>
      </c>
      <c r="C59" s="59"/>
      <c r="D59" s="86"/>
      <c r="E59" s="20">
        <v>1050</v>
      </c>
      <c r="F59" s="20"/>
      <c r="G59" s="84"/>
      <c r="H59" s="105"/>
      <c r="I59" s="20">
        <f>ОКТ.24!I59+F59-E59</f>
        <v>-3750</v>
      </c>
    </row>
    <row r="60" spans="1:9" x14ac:dyDescent="0.25">
      <c r="A60" s="19"/>
      <c r="B60" s="86">
        <v>55</v>
      </c>
      <c r="C60" s="59"/>
      <c r="D60" s="86"/>
      <c r="E60" s="20">
        <v>1050</v>
      </c>
      <c r="F60" s="20">
        <v>940</v>
      </c>
      <c r="G60" s="84" t="s">
        <v>667</v>
      </c>
      <c r="H60" s="105">
        <v>45608</v>
      </c>
      <c r="I60" s="20">
        <f>ОКТ.24!I60+F60-E60</f>
        <v>-1210</v>
      </c>
    </row>
    <row r="61" spans="1:9" x14ac:dyDescent="0.25">
      <c r="A61" s="19"/>
      <c r="B61" s="86">
        <v>56</v>
      </c>
      <c r="C61" s="59"/>
      <c r="D61" s="86"/>
      <c r="E61" s="20">
        <v>1050</v>
      </c>
      <c r="F61" s="20">
        <v>2500</v>
      </c>
      <c r="G61" s="84" t="s">
        <v>669</v>
      </c>
      <c r="H61" s="105">
        <v>45608</v>
      </c>
      <c r="I61" s="20">
        <f>ОКТ.24!I61+F61-E61</f>
        <v>6050</v>
      </c>
    </row>
    <row r="62" spans="1:9" x14ac:dyDescent="0.25">
      <c r="A62" s="19"/>
      <c r="B62" s="86">
        <v>57</v>
      </c>
      <c r="C62" s="59"/>
      <c r="D62" s="86"/>
      <c r="E62" s="20">
        <v>1050</v>
      </c>
      <c r="F62" s="20"/>
      <c r="G62" s="84"/>
      <c r="H62" s="105"/>
      <c r="I62" s="20">
        <f>ОКТ.24!I62+F62-E62</f>
        <v>-11550</v>
      </c>
    </row>
    <row r="63" spans="1:9" x14ac:dyDescent="0.25">
      <c r="A63" s="23"/>
      <c r="B63" s="86">
        <v>58</v>
      </c>
      <c r="C63" s="59"/>
      <c r="D63" s="86"/>
      <c r="E63" s="20">
        <v>1050</v>
      </c>
      <c r="F63" s="20"/>
      <c r="G63" s="84"/>
      <c r="H63" s="105"/>
      <c r="I63" s="20">
        <f>ОКТ.24!I63+F63-E63</f>
        <v>1050</v>
      </c>
    </row>
    <row r="64" spans="1:9" x14ac:dyDescent="0.25">
      <c r="A64" s="23"/>
      <c r="B64" s="86">
        <v>59</v>
      </c>
      <c r="C64" s="59"/>
      <c r="D64" s="86"/>
      <c r="E64" s="20">
        <v>2100</v>
      </c>
      <c r="F64" s="20">
        <v>2100</v>
      </c>
      <c r="G64" s="84" t="s">
        <v>645</v>
      </c>
      <c r="H64" s="105">
        <v>45597</v>
      </c>
      <c r="I64" s="20">
        <f>ОКТ.24!I64+F64-E64</f>
        <v>2320</v>
      </c>
    </row>
    <row r="65" spans="1:9" x14ac:dyDescent="0.25">
      <c r="A65" s="23"/>
      <c r="B65" s="86">
        <v>60</v>
      </c>
      <c r="C65" s="59"/>
      <c r="D65" s="86"/>
      <c r="E65" s="20"/>
      <c r="F65" s="20"/>
      <c r="G65" s="84"/>
      <c r="H65" s="105"/>
      <c r="I65" s="20">
        <f>ОКТ.24!I65+F65-E65</f>
        <v>0</v>
      </c>
    </row>
    <row r="66" spans="1:9" x14ac:dyDescent="0.25">
      <c r="A66" s="23"/>
      <c r="B66" s="86">
        <v>61</v>
      </c>
      <c r="C66" s="59"/>
      <c r="D66" s="86"/>
      <c r="E66" s="20">
        <v>1050</v>
      </c>
      <c r="F66" s="20"/>
      <c r="G66" s="84"/>
      <c r="H66" s="105"/>
      <c r="I66" s="20">
        <f>ОКТ.24!I66+F66-E66</f>
        <v>-2100</v>
      </c>
    </row>
    <row r="67" spans="1:9" x14ac:dyDescent="0.25">
      <c r="A67" s="23"/>
      <c r="B67" s="86">
        <v>62</v>
      </c>
      <c r="C67" s="59"/>
      <c r="D67" s="86"/>
      <c r="E67" s="20">
        <v>1050</v>
      </c>
      <c r="F67" s="20">
        <v>1050</v>
      </c>
      <c r="G67" s="84" t="s">
        <v>652</v>
      </c>
      <c r="H67" s="105">
        <v>45602</v>
      </c>
      <c r="I67" s="20">
        <f>ОКТ.24!I67+F67-E67</f>
        <v>920</v>
      </c>
    </row>
    <row r="68" spans="1:9" x14ac:dyDescent="0.25">
      <c r="A68" s="23"/>
      <c r="B68" s="86">
        <v>63</v>
      </c>
      <c r="C68" s="59"/>
      <c r="D68" s="86"/>
      <c r="E68" s="20">
        <v>1050</v>
      </c>
      <c r="F68" s="20">
        <v>9500</v>
      </c>
      <c r="G68" s="84" t="s">
        <v>694</v>
      </c>
      <c r="H68" s="105">
        <v>45616</v>
      </c>
      <c r="I68" s="20">
        <f>ОКТ.24!I68+F68-E68</f>
        <v>1100</v>
      </c>
    </row>
    <row r="69" spans="1:9" x14ac:dyDescent="0.25">
      <c r="A69" s="23"/>
      <c r="B69" s="86">
        <v>64</v>
      </c>
      <c r="C69" s="59"/>
      <c r="D69" s="86"/>
      <c r="E69" s="20"/>
      <c r="F69" s="20"/>
      <c r="G69" s="84"/>
      <c r="H69" s="105"/>
      <c r="I69" s="20">
        <f>ОКТ.24!I69+F69-E69</f>
        <v>0</v>
      </c>
    </row>
    <row r="70" spans="1:9" x14ac:dyDescent="0.25">
      <c r="A70" s="23"/>
      <c r="B70" s="86">
        <v>65</v>
      </c>
      <c r="C70" s="59"/>
      <c r="D70" s="86"/>
      <c r="E70" s="20">
        <v>1050</v>
      </c>
      <c r="F70" s="20"/>
      <c r="G70" s="84"/>
      <c r="H70" s="105"/>
      <c r="I70" s="20">
        <f>ОКТ.24!I70+F70-E70</f>
        <v>-1050</v>
      </c>
    </row>
    <row r="71" spans="1:9" x14ac:dyDescent="0.25">
      <c r="A71" s="23"/>
      <c r="B71" s="86">
        <v>66</v>
      </c>
      <c r="C71" s="59"/>
      <c r="D71" s="86"/>
      <c r="E71" s="20">
        <v>1050</v>
      </c>
      <c r="F71" s="20">
        <v>2000</v>
      </c>
      <c r="G71" s="84" t="s">
        <v>689</v>
      </c>
      <c r="H71" s="105" t="s">
        <v>690</v>
      </c>
      <c r="I71" s="20">
        <f>ОКТ.24!I71+F71-E71</f>
        <v>950</v>
      </c>
    </row>
    <row r="72" spans="1:9" x14ac:dyDescent="0.25">
      <c r="A72" s="19"/>
      <c r="B72" s="86">
        <v>67</v>
      </c>
      <c r="C72" s="59"/>
      <c r="D72" s="86"/>
      <c r="E72" s="20">
        <v>1050</v>
      </c>
      <c r="F72" s="20"/>
      <c r="G72" s="84"/>
      <c r="H72" s="105"/>
      <c r="I72" s="20">
        <f>ОКТ.24!I72+F72-E72</f>
        <v>-11550</v>
      </c>
    </row>
    <row r="73" spans="1:9" x14ac:dyDescent="0.25">
      <c r="A73" s="22"/>
      <c r="B73" s="86">
        <v>68</v>
      </c>
      <c r="C73" s="59"/>
      <c r="D73" s="86"/>
      <c r="E73" s="20">
        <v>1050</v>
      </c>
      <c r="F73" s="20">
        <v>1050</v>
      </c>
      <c r="G73" s="84" t="s">
        <v>644</v>
      </c>
      <c r="H73" s="105">
        <v>45597</v>
      </c>
      <c r="I73" s="20">
        <f>ОКТ.24!I73+F73-E73</f>
        <v>0</v>
      </c>
    </row>
    <row r="74" spans="1:9" x14ac:dyDescent="0.25">
      <c r="A74" s="19"/>
      <c r="B74" s="86">
        <v>69</v>
      </c>
      <c r="C74" s="59"/>
      <c r="D74" s="86"/>
      <c r="E74" s="20">
        <v>1050</v>
      </c>
      <c r="F74" s="20"/>
      <c r="G74" s="84"/>
      <c r="H74" s="105"/>
      <c r="I74" s="20">
        <f>ОКТ.24!I74+F74-E74</f>
        <v>-11550</v>
      </c>
    </row>
    <row r="75" spans="1:9" x14ac:dyDescent="0.25">
      <c r="A75" s="19"/>
      <c r="B75" s="86">
        <v>70</v>
      </c>
      <c r="C75" s="59"/>
      <c r="D75" s="86"/>
      <c r="E75" s="20">
        <v>1050</v>
      </c>
      <c r="F75" s="20"/>
      <c r="G75" s="84"/>
      <c r="H75" s="105"/>
      <c r="I75" s="20">
        <f>ОКТ.24!I75+F75-E75</f>
        <v>43950</v>
      </c>
    </row>
    <row r="76" spans="1:9" x14ac:dyDescent="0.25">
      <c r="A76" s="19"/>
      <c r="B76" s="86">
        <v>71</v>
      </c>
      <c r="C76" s="59"/>
      <c r="D76" s="86"/>
      <c r="E76" s="20">
        <v>1050</v>
      </c>
      <c r="F76" s="20">
        <v>1000</v>
      </c>
      <c r="G76" s="84" t="s">
        <v>671</v>
      </c>
      <c r="H76" s="105">
        <v>45609</v>
      </c>
      <c r="I76" s="20">
        <f>ОКТ.24!I76+F76-E76</f>
        <v>-2000</v>
      </c>
    </row>
    <row r="77" spans="1:9" x14ac:dyDescent="0.25">
      <c r="A77" s="19"/>
      <c r="B77" s="86">
        <v>72</v>
      </c>
      <c r="C77" s="59"/>
      <c r="D77" s="86"/>
      <c r="E77" s="20">
        <v>1050</v>
      </c>
      <c r="F77" s="20">
        <v>1050</v>
      </c>
      <c r="G77" s="84" t="s">
        <v>659</v>
      </c>
      <c r="H77" s="105">
        <v>45603</v>
      </c>
      <c r="I77" s="20">
        <f>ОКТ.24!I77+F77-E77</f>
        <v>1100</v>
      </c>
    </row>
    <row r="78" spans="1:9" x14ac:dyDescent="0.25">
      <c r="A78" s="22"/>
      <c r="B78" s="86">
        <v>73</v>
      </c>
      <c r="C78" s="59"/>
      <c r="D78" s="86"/>
      <c r="E78" s="20">
        <v>1050</v>
      </c>
      <c r="F78" s="20"/>
      <c r="G78" s="84"/>
      <c r="H78" s="105"/>
      <c r="I78" s="20">
        <f>ОКТ.24!I78+F78-E78</f>
        <v>490</v>
      </c>
    </row>
    <row r="79" spans="1:9" x14ac:dyDescent="0.25">
      <c r="A79" s="23"/>
      <c r="B79" s="86">
        <v>74</v>
      </c>
      <c r="C79" s="97"/>
      <c r="D79" s="86"/>
      <c r="E79" s="20">
        <v>1050</v>
      </c>
      <c r="F79" s="20"/>
      <c r="G79" s="84"/>
      <c r="H79" s="105"/>
      <c r="I79" s="20">
        <f>ОКТ.24!I79+F79-E79</f>
        <v>2110</v>
      </c>
    </row>
    <row r="80" spans="1:9" x14ac:dyDescent="0.25">
      <c r="A80" s="23"/>
      <c r="B80" s="86">
        <v>75</v>
      </c>
      <c r="C80" s="59"/>
      <c r="D80" s="86"/>
      <c r="E80" s="20">
        <v>1050</v>
      </c>
      <c r="F80" s="20"/>
      <c r="G80" s="84"/>
      <c r="H80" s="105"/>
      <c r="I80" s="20">
        <f>ОКТ.24!I80+F80-E80</f>
        <v>-5910</v>
      </c>
    </row>
    <row r="81" spans="1:9" x14ac:dyDescent="0.25">
      <c r="A81" s="23"/>
      <c r="B81" s="86">
        <v>76</v>
      </c>
      <c r="C81" s="59"/>
      <c r="D81" s="86"/>
      <c r="E81" s="20">
        <v>1050</v>
      </c>
      <c r="F81" s="20"/>
      <c r="G81" s="84"/>
      <c r="H81" s="105"/>
      <c r="I81" s="20">
        <f>ОКТ.24!I81+F81-E81</f>
        <v>3450</v>
      </c>
    </row>
    <row r="82" spans="1:9" x14ac:dyDescent="0.25">
      <c r="A82" s="19"/>
      <c r="B82" s="86">
        <v>77</v>
      </c>
      <c r="C82" s="59"/>
      <c r="D82" s="86"/>
      <c r="E82" s="20">
        <v>1050</v>
      </c>
      <c r="F82" s="20"/>
      <c r="G82" s="84"/>
      <c r="H82" s="105"/>
      <c r="I82" s="20">
        <f>ОКТ.24!I82+F82-E82</f>
        <v>-11550</v>
      </c>
    </row>
    <row r="83" spans="1:9" x14ac:dyDescent="0.25">
      <c r="A83" s="23"/>
      <c r="B83" s="86">
        <v>78</v>
      </c>
      <c r="C83" s="59"/>
      <c r="D83" s="86"/>
      <c r="E83" s="20">
        <v>1050</v>
      </c>
      <c r="F83" s="20"/>
      <c r="G83" s="84"/>
      <c r="H83" s="105"/>
      <c r="I83" s="20">
        <f>ОКТ.24!I83+F83-E83</f>
        <v>12110</v>
      </c>
    </row>
    <row r="84" spans="1:9" x14ac:dyDescent="0.25">
      <c r="A84" s="23"/>
      <c r="B84" s="86">
        <v>79</v>
      </c>
      <c r="C84" s="59"/>
      <c r="D84" s="86"/>
      <c r="E84" s="20">
        <v>1050</v>
      </c>
      <c r="F84" s="20"/>
      <c r="G84" s="84"/>
      <c r="H84" s="105"/>
      <c r="I84" s="20">
        <f>ОКТ.24!I84+F84-E84</f>
        <v>-11550</v>
      </c>
    </row>
    <row r="85" spans="1:9" x14ac:dyDescent="0.25">
      <c r="A85" s="23"/>
      <c r="B85" s="86">
        <v>80</v>
      </c>
      <c r="C85" s="59"/>
      <c r="D85" s="86"/>
      <c r="E85" s="20">
        <v>1050</v>
      </c>
      <c r="F85" s="20"/>
      <c r="G85" s="84"/>
      <c r="H85" s="105"/>
      <c r="I85" s="20">
        <f>ОКТ.24!I85+F85-E85</f>
        <v>-3090</v>
      </c>
    </row>
    <row r="86" spans="1:9" x14ac:dyDescent="0.25">
      <c r="A86" s="23"/>
      <c r="B86" s="86">
        <v>81</v>
      </c>
      <c r="C86" s="59"/>
      <c r="D86" s="86"/>
      <c r="E86" s="20">
        <v>1050</v>
      </c>
      <c r="F86" s="20"/>
      <c r="G86" s="84"/>
      <c r="H86" s="105"/>
      <c r="I86" s="20">
        <f>ОКТ.24!I86+F86-E86</f>
        <v>-1170</v>
      </c>
    </row>
    <row r="87" spans="1:9" x14ac:dyDescent="0.25">
      <c r="A87" s="23"/>
      <c r="B87" s="86">
        <v>82</v>
      </c>
      <c r="C87" s="59"/>
      <c r="D87" s="86"/>
      <c r="E87" s="20">
        <v>1050</v>
      </c>
      <c r="F87" s="20">
        <v>2100</v>
      </c>
      <c r="G87" s="84" t="s">
        <v>649</v>
      </c>
      <c r="H87" s="105">
        <v>45614</v>
      </c>
      <c r="I87" s="20">
        <f>ОКТ.24!I87+F87-E87</f>
        <v>0</v>
      </c>
    </row>
    <row r="88" spans="1:9" x14ac:dyDescent="0.25">
      <c r="A88" s="23"/>
      <c r="B88" s="86">
        <v>83</v>
      </c>
      <c r="C88" s="59"/>
      <c r="D88" s="86"/>
      <c r="E88" s="20">
        <v>1050</v>
      </c>
      <c r="F88" s="20">
        <v>1050</v>
      </c>
      <c r="G88" s="84" t="s">
        <v>660</v>
      </c>
      <c r="H88" s="105">
        <v>45603</v>
      </c>
      <c r="I88" s="20">
        <f>ОКТ.24!I88+F88-E88</f>
        <v>0</v>
      </c>
    </row>
    <row r="89" spans="1:9" x14ac:dyDescent="0.25">
      <c r="A89" s="23"/>
      <c r="B89" s="86">
        <v>84</v>
      </c>
      <c r="C89" s="59"/>
      <c r="D89" s="86"/>
      <c r="E89" s="20"/>
      <c r="F89" s="20"/>
      <c r="G89" s="84"/>
      <c r="H89" s="105"/>
      <c r="I89" s="20">
        <f>ОКТ.24!I89+F89-E89</f>
        <v>-9450</v>
      </c>
    </row>
    <row r="90" spans="1:9" x14ac:dyDescent="0.25">
      <c r="A90" s="24"/>
      <c r="B90" s="86">
        <v>85</v>
      </c>
      <c r="C90" s="59"/>
      <c r="D90" s="86"/>
      <c r="E90" s="20">
        <v>1050</v>
      </c>
      <c r="F90" s="20"/>
      <c r="G90" s="84"/>
      <c r="H90" s="105"/>
      <c r="I90" s="20">
        <f>ОКТ.24!I90+F90-E90</f>
        <v>-2100</v>
      </c>
    </row>
    <row r="91" spans="1:9" x14ac:dyDescent="0.25">
      <c r="A91" s="23"/>
      <c r="B91" s="86">
        <v>86</v>
      </c>
      <c r="C91" s="59"/>
      <c r="D91" s="86"/>
      <c r="E91" s="20"/>
      <c r="F91" s="20"/>
      <c r="G91" s="84"/>
      <c r="H91" s="105"/>
      <c r="I91" s="20">
        <f>ОКТ.24!I91+F91-E91</f>
        <v>0</v>
      </c>
    </row>
    <row r="92" spans="1:9" x14ac:dyDescent="0.25">
      <c r="A92" s="19"/>
      <c r="B92" s="86">
        <v>87</v>
      </c>
      <c r="C92" s="59"/>
      <c r="D92" s="86"/>
      <c r="E92" s="20"/>
      <c r="F92" s="20"/>
      <c r="G92" s="84"/>
      <c r="H92" s="105"/>
      <c r="I92" s="20">
        <f>ОКТ.24!I92+F92-E92</f>
        <v>-9450</v>
      </c>
    </row>
    <row r="93" spans="1:9" x14ac:dyDescent="0.25">
      <c r="A93" s="19"/>
      <c r="B93" s="86">
        <v>88</v>
      </c>
      <c r="C93" s="59"/>
      <c r="D93" s="86"/>
      <c r="E93" s="20">
        <v>1050</v>
      </c>
      <c r="F93" s="20"/>
      <c r="G93" s="84"/>
      <c r="H93" s="105"/>
      <c r="I93" s="20">
        <f>ОКТ.24!I93+F93-E93</f>
        <v>-11550</v>
      </c>
    </row>
    <row r="94" spans="1:9" x14ac:dyDescent="0.25">
      <c r="A94" s="19"/>
      <c r="B94" s="86">
        <v>89</v>
      </c>
      <c r="C94" s="59"/>
      <c r="D94" s="86"/>
      <c r="E94" s="20">
        <v>1050</v>
      </c>
      <c r="F94" s="20"/>
      <c r="G94" s="84"/>
      <c r="H94" s="105"/>
      <c r="I94" s="20">
        <f>ОКТ.24!I94+F94-E94</f>
        <v>-11550</v>
      </c>
    </row>
    <row r="95" spans="1:9" x14ac:dyDescent="0.25">
      <c r="A95" s="19"/>
      <c r="B95" s="86">
        <v>90</v>
      </c>
      <c r="C95" s="59"/>
      <c r="D95" s="86"/>
      <c r="E95" s="20">
        <v>1050</v>
      </c>
      <c r="F95" s="20"/>
      <c r="G95" s="84"/>
      <c r="H95" s="105"/>
      <c r="I95" s="20">
        <f>ОКТ.24!I95+F95-E95</f>
        <v>-2750</v>
      </c>
    </row>
    <row r="96" spans="1:9" x14ac:dyDescent="0.25">
      <c r="A96" s="19"/>
      <c r="B96" s="86">
        <v>91</v>
      </c>
      <c r="C96" s="59"/>
      <c r="D96" s="86"/>
      <c r="E96" s="20">
        <v>1050</v>
      </c>
      <c r="F96" s="20">
        <v>1200</v>
      </c>
      <c r="G96" s="84" t="s">
        <v>648</v>
      </c>
      <c r="H96" s="105">
        <v>45598</v>
      </c>
      <c r="I96" s="20">
        <f>ОКТ.24!I96+F96-E96</f>
        <v>300</v>
      </c>
    </row>
    <row r="97" spans="1:9" x14ac:dyDescent="0.25">
      <c r="A97" s="19"/>
      <c r="B97" s="86">
        <v>92</v>
      </c>
      <c r="C97" s="59"/>
      <c r="D97" s="86"/>
      <c r="E97" s="20"/>
      <c r="F97" s="20"/>
      <c r="G97" s="84"/>
      <c r="H97" s="105"/>
      <c r="I97" s="20">
        <f>ОКТ.24!I97+F97-E97</f>
        <v>0</v>
      </c>
    </row>
    <row r="98" spans="1:9" x14ac:dyDescent="0.25">
      <c r="A98" s="22"/>
      <c r="B98" s="86">
        <v>93</v>
      </c>
      <c r="C98" s="59"/>
      <c r="D98" s="86"/>
      <c r="E98" s="20"/>
      <c r="F98" s="20"/>
      <c r="G98" s="84"/>
      <c r="H98" s="105"/>
      <c r="I98" s="20">
        <f>ОКТ.24!I98+F98-E98</f>
        <v>6750</v>
      </c>
    </row>
    <row r="99" spans="1:9" x14ac:dyDescent="0.25">
      <c r="A99" s="22"/>
      <c r="B99" s="86">
        <v>94</v>
      </c>
      <c r="C99" s="59"/>
      <c r="D99" s="86"/>
      <c r="E99" s="20">
        <v>1050</v>
      </c>
      <c r="F99" s="20"/>
      <c r="G99" s="84"/>
      <c r="H99" s="105"/>
      <c r="I99" s="20">
        <f>ОКТ.24!I99+F99-E99</f>
        <v>-11550</v>
      </c>
    </row>
    <row r="100" spans="1:9" x14ac:dyDescent="0.25">
      <c r="A100" s="22"/>
      <c r="B100" s="86">
        <v>95</v>
      </c>
      <c r="C100" s="59"/>
      <c r="D100" s="86"/>
      <c r="E100" s="20">
        <v>1050</v>
      </c>
      <c r="F100" s="20"/>
      <c r="G100" s="84"/>
      <c r="H100" s="105"/>
      <c r="I100" s="20">
        <f>ОКТ.24!I100+F100-E100</f>
        <v>-2430</v>
      </c>
    </row>
    <row r="101" spans="1:9" x14ac:dyDescent="0.25">
      <c r="A101" s="23"/>
      <c r="B101" s="86">
        <v>96</v>
      </c>
      <c r="C101" s="59"/>
      <c r="D101" s="86"/>
      <c r="E101" s="20">
        <v>1050</v>
      </c>
      <c r="F101" s="20"/>
      <c r="G101" s="84"/>
      <c r="H101" s="105"/>
      <c r="I101" s="20">
        <f>ОКТ.24!I101+F101-E101</f>
        <v>1100</v>
      </c>
    </row>
    <row r="102" spans="1:9" x14ac:dyDescent="0.25">
      <c r="A102" s="23"/>
      <c r="B102" s="86">
        <v>97</v>
      </c>
      <c r="C102" s="59"/>
      <c r="D102" s="86"/>
      <c r="E102" s="20">
        <v>1050</v>
      </c>
      <c r="F102" s="20">
        <v>1040</v>
      </c>
      <c r="G102" s="84" t="s">
        <v>651</v>
      </c>
      <c r="H102" s="105">
        <v>45602</v>
      </c>
      <c r="I102" s="20">
        <f>ОКТ.24!I102+F102-E102</f>
        <v>-9470</v>
      </c>
    </row>
    <row r="103" spans="1:9" x14ac:dyDescent="0.25">
      <c r="A103" s="23"/>
      <c r="B103" s="86">
        <v>98</v>
      </c>
      <c r="C103" s="59"/>
      <c r="D103" s="86"/>
      <c r="E103" s="20">
        <v>1050</v>
      </c>
      <c r="F103" s="20"/>
      <c r="G103" s="84"/>
      <c r="H103" s="105"/>
      <c r="I103" s="20">
        <f>ОКТ.24!I103+F103-E103</f>
        <v>-11550</v>
      </c>
    </row>
    <row r="104" spans="1:9" x14ac:dyDescent="0.25">
      <c r="A104" s="23"/>
      <c r="B104" s="86">
        <v>99</v>
      </c>
      <c r="C104" s="59"/>
      <c r="D104" s="86"/>
      <c r="E104" s="20">
        <v>1050</v>
      </c>
      <c r="F104" s="20"/>
      <c r="G104" s="84"/>
      <c r="H104" s="105"/>
      <c r="I104" s="20">
        <f>ОКТ.24!I104+F104-E104</f>
        <v>-11550</v>
      </c>
    </row>
    <row r="105" spans="1:9" x14ac:dyDescent="0.25">
      <c r="A105" s="23"/>
      <c r="B105" s="86">
        <v>100</v>
      </c>
      <c r="C105" s="59"/>
      <c r="D105" s="86"/>
      <c r="E105" s="20">
        <v>1050</v>
      </c>
      <c r="F105" s="20"/>
      <c r="G105" s="84"/>
      <c r="H105" s="105"/>
      <c r="I105" s="20">
        <f>ОКТ.24!I105+F105-E105</f>
        <v>-2100</v>
      </c>
    </row>
    <row r="106" spans="1:9" x14ac:dyDescent="0.25">
      <c r="A106" s="23"/>
      <c r="B106" s="86">
        <v>101</v>
      </c>
      <c r="C106" s="59"/>
      <c r="D106" s="86"/>
      <c r="E106" s="20">
        <v>1050</v>
      </c>
      <c r="F106" s="20">
        <v>1050</v>
      </c>
      <c r="G106" s="84" t="s">
        <v>672</v>
      </c>
      <c r="H106" s="105">
        <v>45609</v>
      </c>
      <c r="I106" s="20">
        <f>ОКТ.24!I106+F106-E106</f>
        <v>-7450</v>
      </c>
    </row>
    <row r="107" spans="1:9" x14ac:dyDescent="0.25">
      <c r="A107" s="19"/>
      <c r="B107" s="86">
        <v>102</v>
      </c>
      <c r="C107" s="59"/>
      <c r="D107" s="86"/>
      <c r="E107" s="20">
        <v>1050</v>
      </c>
      <c r="F107" s="20"/>
      <c r="G107" s="84"/>
      <c r="H107" s="105"/>
      <c r="I107" s="20">
        <f>ОКТ.24!I107+F107-E107</f>
        <v>900</v>
      </c>
    </row>
    <row r="108" spans="1:9" x14ac:dyDescent="0.25">
      <c r="A108" s="19"/>
      <c r="B108" s="86">
        <v>103</v>
      </c>
      <c r="C108" s="59"/>
      <c r="D108" s="86"/>
      <c r="E108" s="20">
        <v>1050</v>
      </c>
      <c r="F108" s="20"/>
      <c r="G108" s="84"/>
      <c r="H108" s="105"/>
      <c r="I108" s="20">
        <f>ОКТ.24!I108+F108-E108</f>
        <v>-4200</v>
      </c>
    </row>
    <row r="109" spans="1:9" x14ac:dyDescent="0.25">
      <c r="A109" s="19"/>
      <c r="B109" s="86">
        <v>104</v>
      </c>
      <c r="C109" s="59"/>
      <c r="D109" s="86"/>
      <c r="E109" s="20">
        <v>1050</v>
      </c>
      <c r="F109" s="20"/>
      <c r="G109" s="84"/>
      <c r="H109" s="105"/>
      <c r="I109" s="20">
        <f>ОКТ.24!I109+F109-E109</f>
        <v>1060</v>
      </c>
    </row>
    <row r="110" spans="1:9" x14ac:dyDescent="0.25">
      <c r="A110" s="19"/>
      <c r="B110" s="86">
        <v>105</v>
      </c>
      <c r="C110" s="59"/>
      <c r="D110" s="86"/>
      <c r="E110" s="20">
        <v>1050</v>
      </c>
      <c r="F110" s="20"/>
      <c r="G110" s="84"/>
      <c r="H110" s="105"/>
      <c r="I110" s="20">
        <f>ОКТ.24!I110+F110-E110</f>
        <v>-2090</v>
      </c>
    </row>
    <row r="111" spans="1:9" x14ac:dyDescent="0.25">
      <c r="A111" s="23"/>
      <c r="B111" s="86">
        <v>106</v>
      </c>
      <c r="C111" s="59"/>
      <c r="D111" s="86"/>
      <c r="E111" s="20">
        <v>1050</v>
      </c>
      <c r="F111" s="20"/>
      <c r="G111" s="84"/>
      <c r="H111" s="105"/>
      <c r="I111" s="20">
        <f>ОКТ.24!I111+F111-E111</f>
        <v>-3090</v>
      </c>
    </row>
    <row r="112" spans="1:9" x14ac:dyDescent="0.25">
      <c r="A112" s="23"/>
      <c r="B112" s="86">
        <v>107</v>
      </c>
      <c r="C112" s="59"/>
      <c r="D112" s="86"/>
      <c r="E112" s="20">
        <v>1050</v>
      </c>
      <c r="F112" s="20"/>
      <c r="G112" s="84"/>
      <c r="H112" s="105"/>
      <c r="I112" s="20">
        <f>ОКТ.24!I112+F112-E112</f>
        <v>-3150</v>
      </c>
    </row>
    <row r="113" spans="1:9" x14ac:dyDescent="0.25">
      <c r="A113" s="23"/>
      <c r="B113" s="86">
        <v>108</v>
      </c>
      <c r="C113" s="59"/>
      <c r="D113" s="86"/>
      <c r="E113" s="20">
        <v>1050</v>
      </c>
      <c r="F113" s="20"/>
      <c r="G113" s="84"/>
      <c r="H113" s="105"/>
      <c r="I113" s="20">
        <f>ОКТ.24!I113+F113-E113</f>
        <v>1990</v>
      </c>
    </row>
    <row r="114" spans="1:9" x14ac:dyDescent="0.25">
      <c r="A114" s="23"/>
      <c r="B114" s="86">
        <v>109</v>
      </c>
      <c r="C114" s="59"/>
      <c r="D114" s="86"/>
      <c r="E114" s="20">
        <v>1050</v>
      </c>
      <c r="F114" s="20"/>
      <c r="G114" s="84"/>
      <c r="H114" s="105"/>
      <c r="I114" s="20">
        <f>ОКТ.24!I114+F114-E114</f>
        <v>-110</v>
      </c>
    </row>
    <row r="115" spans="1:9" x14ac:dyDescent="0.25">
      <c r="A115" s="23"/>
      <c r="B115" s="86">
        <v>110</v>
      </c>
      <c r="C115" s="59"/>
      <c r="D115" s="86"/>
      <c r="E115" s="20">
        <v>1050</v>
      </c>
      <c r="F115" s="20"/>
      <c r="G115" s="84"/>
      <c r="H115" s="105"/>
      <c r="I115" s="20">
        <f>ОКТ.24!I115+F115-E115</f>
        <v>-2100</v>
      </c>
    </row>
    <row r="116" spans="1:9" x14ac:dyDescent="0.25">
      <c r="A116" s="23"/>
      <c r="B116" s="86">
        <v>111</v>
      </c>
      <c r="C116" s="59"/>
      <c r="D116" s="86"/>
      <c r="E116" s="20"/>
      <c r="F116" s="20"/>
      <c r="G116" s="84"/>
      <c r="H116" s="105"/>
      <c r="I116" s="20">
        <f>ОКТ.24!I116+F116-E116</f>
        <v>0</v>
      </c>
    </row>
    <row r="117" spans="1:9" x14ac:dyDescent="0.25">
      <c r="A117" s="23"/>
      <c r="B117" s="86">
        <v>112</v>
      </c>
      <c r="C117" s="59"/>
      <c r="D117" s="86"/>
      <c r="E117" s="20"/>
      <c r="F117" s="20"/>
      <c r="G117" s="84"/>
      <c r="H117" s="105"/>
      <c r="I117" s="20">
        <f>ОКТ.24!I117+F117-E117</f>
        <v>2050</v>
      </c>
    </row>
    <row r="118" spans="1:9" x14ac:dyDescent="0.25">
      <c r="A118" s="23"/>
      <c r="B118" s="86">
        <v>113</v>
      </c>
      <c r="C118" s="59"/>
      <c r="D118" s="86"/>
      <c r="E118" s="20">
        <v>1050</v>
      </c>
      <c r="F118" s="20"/>
      <c r="G118" s="84"/>
      <c r="H118" s="105"/>
      <c r="I118" s="20">
        <f>ОКТ.24!I118+F118-E118</f>
        <v>-11550</v>
      </c>
    </row>
    <row r="119" spans="1:9" x14ac:dyDescent="0.25">
      <c r="A119" s="23"/>
      <c r="B119" s="86">
        <v>114</v>
      </c>
      <c r="C119" s="59"/>
      <c r="D119" s="86"/>
      <c r="E119" s="20">
        <v>1050</v>
      </c>
      <c r="F119" s="20"/>
      <c r="G119" s="84"/>
      <c r="H119" s="105"/>
      <c r="I119" s="20">
        <f>ОКТ.24!I119+F119-E119</f>
        <v>-11550</v>
      </c>
    </row>
    <row r="120" spans="1:9" x14ac:dyDescent="0.25">
      <c r="A120" s="23"/>
      <c r="B120" s="86">
        <v>115</v>
      </c>
      <c r="C120" s="59"/>
      <c r="D120" s="86"/>
      <c r="E120" s="20">
        <v>1050</v>
      </c>
      <c r="F120" s="20"/>
      <c r="G120" s="84"/>
      <c r="H120" s="105"/>
      <c r="I120" s="20">
        <f>ОКТ.24!I120+F120-E120</f>
        <v>-11550</v>
      </c>
    </row>
    <row r="121" spans="1:9" x14ac:dyDescent="0.25">
      <c r="A121" s="23"/>
      <c r="B121" s="86">
        <v>116</v>
      </c>
      <c r="C121" s="59"/>
      <c r="D121" s="86"/>
      <c r="E121" s="20">
        <v>1050</v>
      </c>
      <c r="F121" s="20"/>
      <c r="G121" s="84"/>
      <c r="H121" s="105"/>
      <c r="I121" s="20">
        <f>ОКТ.24!I121+F121-E121</f>
        <v>330</v>
      </c>
    </row>
    <row r="122" spans="1:9" x14ac:dyDescent="0.25">
      <c r="A122" s="23"/>
      <c r="B122" s="86">
        <v>117</v>
      </c>
      <c r="C122" s="59"/>
      <c r="D122" s="86"/>
      <c r="E122" s="20">
        <v>1050</v>
      </c>
      <c r="F122" s="20"/>
      <c r="G122" s="84"/>
      <c r="H122" s="105"/>
      <c r="I122" s="20">
        <f>ОКТ.24!I122+F122-E122</f>
        <v>-2100</v>
      </c>
    </row>
    <row r="123" spans="1:9" x14ac:dyDescent="0.25">
      <c r="A123" s="23"/>
      <c r="B123" s="86">
        <v>118</v>
      </c>
      <c r="C123" s="59"/>
      <c r="D123" s="86"/>
      <c r="E123" s="20">
        <v>1050</v>
      </c>
      <c r="F123" s="20"/>
      <c r="G123" s="84"/>
      <c r="H123" s="105"/>
      <c r="I123" s="20">
        <f>ОКТ.24!I123+F123-E123</f>
        <v>1990</v>
      </c>
    </row>
    <row r="124" spans="1:9" x14ac:dyDescent="0.25">
      <c r="A124" s="23"/>
      <c r="B124" s="86">
        <v>119</v>
      </c>
      <c r="C124" s="59"/>
      <c r="D124" s="86"/>
      <c r="E124" s="20">
        <v>1050</v>
      </c>
      <c r="F124" s="20">
        <v>1050</v>
      </c>
      <c r="G124" s="84" t="s">
        <v>647</v>
      </c>
      <c r="H124" s="105">
        <v>45598</v>
      </c>
      <c r="I124" s="20">
        <f>ОКТ.24!I124+F124-E124</f>
        <v>32050</v>
      </c>
    </row>
    <row r="125" spans="1:9" x14ac:dyDescent="0.25">
      <c r="A125" s="23"/>
      <c r="B125" s="86">
        <v>120</v>
      </c>
      <c r="C125" s="59"/>
      <c r="D125" s="86"/>
      <c r="E125" s="20">
        <v>1050</v>
      </c>
      <c r="F125" s="20">
        <v>4330</v>
      </c>
      <c r="G125" s="84" t="s">
        <v>692</v>
      </c>
      <c r="H125" s="105">
        <v>45618</v>
      </c>
      <c r="I125" s="20">
        <f>ОКТ.24!I125+F125-E125</f>
        <v>4780</v>
      </c>
    </row>
    <row r="126" spans="1:9" x14ac:dyDescent="0.25">
      <c r="A126" s="23"/>
      <c r="B126" s="86">
        <v>121</v>
      </c>
      <c r="C126" s="59"/>
      <c r="D126" s="86"/>
      <c r="E126" s="20">
        <v>1050</v>
      </c>
      <c r="F126" s="20"/>
      <c r="G126" s="84"/>
      <c r="H126" s="105"/>
      <c r="I126" s="20">
        <f>ОКТ.24!I126+F126-E126</f>
        <v>-11550</v>
      </c>
    </row>
    <row r="127" spans="1:9" x14ac:dyDescent="0.25">
      <c r="A127" s="23"/>
      <c r="B127" s="86">
        <v>122</v>
      </c>
      <c r="C127" s="59"/>
      <c r="D127" s="86"/>
      <c r="E127" s="20">
        <v>1050</v>
      </c>
      <c r="F127" s="20"/>
      <c r="G127" s="84"/>
      <c r="H127" s="105"/>
      <c r="I127" s="20">
        <f>ОКТ.24!I127+F127-E127</f>
        <v>-11550</v>
      </c>
    </row>
    <row r="128" spans="1:9" x14ac:dyDescent="0.25">
      <c r="A128" s="23"/>
      <c r="B128" s="86">
        <v>123</v>
      </c>
      <c r="C128" s="59"/>
      <c r="D128" s="86"/>
      <c r="E128" s="20">
        <v>1050</v>
      </c>
      <c r="F128" s="20"/>
      <c r="G128" s="84"/>
      <c r="H128" s="105"/>
      <c r="I128" s="20">
        <f>ОКТ.24!I128+F128-E128</f>
        <v>-2090</v>
      </c>
    </row>
    <row r="129" spans="1:9" x14ac:dyDescent="0.25">
      <c r="A129" s="23"/>
      <c r="B129" s="86">
        <v>124</v>
      </c>
      <c r="C129" s="59"/>
      <c r="D129" s="86"/>
      <c r="E129" s="20">
        <v>1050</v>
      </c>
      <c r="F129" s="20">
        <v>1050</v>
      </c>
      <c r="G129" s="84" t="s">
        <v>654</v>
      </c>
      <c r="H129" s="105">
        <v>45602</v>
      </c>
      <c r="I129" s="20">
        <f>ОКТ.24!I129+F129-E129</f>
        <v>10</v>
      </c>
    </row>
    <row r="130" spans="1:9" x14ac:dyDescent="0.25">
      <c r="A130" s="23"/>
      <c r="B130" s="86">
        <v>125</v>
      </c>
      <c r="C130" s="59"/>
      <c r="D130" s="86"/>
      <c r="E130" s="20">
        <v>1050</v>
      </c>
      <c r="F130" s="20">
        <v>1050</v>
      </c>
      <c r="G130" s="84" t="s">
        <v>653</v>
      </c>
      <c r="H130" s="105">
        <v>45602</v>
      </c>
      <c r="I130" s="20">
        <f>ОКТ.24!I130+F130-E130</f>
        <v>0</v>
      </c>
    </row>
    <row r="131" spans="1:9" x14ac:dyDescent="0.25">
      <c r="A131" s="23"/>
      <c r="B131" s="86">
        <v>126</v>
      </c>
      <c r="C131" s="59"/>
      <c r="D131" s="86"/>
      <c r="E131" s="20"/>
      <c r="F131" s="20"/>
      <c r="G131" s="84"/>
      <c r="H131" s="105"/>
      <c r="I131" s="20">
        <f>ОКТ.24!I131+F131-E131</f>
        <v>0</v>
      </c>
    </row>
    <row r="132" spans="1:9" x14ac:dyDescent="0.25">
      <c r="A132" s="23"/>
      <c r="B132" s="86">
        <v>127</v>
      </c>
      <c r="C132" s="59"/>
      <c r="D132" s="86"/>
      <c r="E132" s="20"/>
      <c r="F132" s="20"/>
      <c r="G132" s="84"/>
      <c r="H132" s="105"/>
      <c r="I132" s="20">
        <f>ОКТ.24!I132+F132-E132</f>
        <v>0</v>
      </c>
    </row>
    <row r="133" spans="1:9" x14ac:dyDescent="0.25">
      <c r="A133" s="23"/>
      <c r="B133" s="86">
        <v>128</v>
      </c>
      <c r="C133" s="59"/>
      <c r="D133" s="86"/>
      <c r="E133" s="20"/>
      <c r="F133" s="20"/>
      <c r="G133" s="84"/>
      <c r="H133" s="105"/>
      <c r="I133" s="20">
        <f>ОКТ.24!I133+F133-E133</f>
        <v>2100</v>
      </c>
    </row>
    <row r="134" spans="1:9" x14ac:dyDescent="0.25">
      <c r="A134" s="23"/>
      <c r="B134" s="86">
        <v>129</v>
      </c>
      <c r="C134" s="59"/>
      <c r="D134" s="86"/>
      <c r="E134" s="20">
        <v>1050</v>
      </c>
      <c r="F134" s="20">
        <v>2100</v>
      </c>
      <c r="G134" s="84" t="s">
        <v>643</v>
      </c>
      <c r="H134" s="105">
        <v>45597</v>
      </c>
      <c r="I134" s="20">
        <f>ОКТ.24!I134+F134-E134</f>
        <v>500</v>
      </c>
    </row>
    <row r="135" spans="1:9" x14ac:dyDescent="0.25">
      <c r="A135" s="19"/>
      <c r="B135" s="86">
        <v>130</v>
      </c>
      <c r="C135" s="59"/>
      <c r="D135" s="86"/>
      <c r="E135" s="20">
        <v>1050</v>
      </c>
      <c r="F135" s="20">
        <v>1100</v>
      </c>
      <c r="G135" s="84" t="s">
        <v>655</v>
      </c>
      <c r="H135" s="105">
        <v>45602</v>
      </c>
      <c r="I135" s="20">
        <f>ОКТ.24!I135+F135-E135</f>
        <v>-310</v>
      </c>
    </row>
    <row r="136" spans="1:9" x14ac:dyDescent="0.25">
      <c r="A136" s="19"/>
      <c r="B136" s="86">
        <v>131</v>
      </c>
      <c r="C136" s="59"/>
      <c r="D136" s="86"/>
      <c r="E136" s="20">
        <v>1050</v>
      </c>
      <c r="F136" s="20"/>
      <c r="G136" s="84"/>
      <c r="H136" s="105"/>
      <c r="I136" s="20">
        <f>ОКТ.24!I136+F136-E136</f>
        <v>-2100</v>
      </c>
    </row>
    <row r="137" spans="1:9" x14ac:dyDescent="0.25">
      <c r="A137" s="19"/>
      <c r="B137" s="86">
        <v>132</v>
      </c>
      <c r="C137" s="59"/>
      <c r="D137" s="86"/>
      <c r="E137" s="20"/>
      <c r="F137" s="20"/>
      <c r="G137" s="84"/>
      <c r="H137" s="105"/>
      <c r="I137" s="20">
        <f>ОКТ.24!I137+F137-E137</f>
        <v>-4200</v>
      </c>
    </row>
    <row r="138" spans="1:9" x14ac:dyDescent="0.25">
      <c r="A138" s="23"/>
      <c r="B138" s="86">
        <v>133</v>
      </c>
      <c r="C138" s="59"/>
      <c r="D138" s="86"/>
      <c r="E138" s="20">
        <v>1050</v>
      </c>
      <c r="F138" s="20"/>
      <c r="G138" s="84"/>
      <c r="H138" s="105"/>
      <c r="I138" s="20">
        <f>ОКТ.24!I138+F138-E138</f>
        <v>19550</v>
      </c>
    </row>
    <row r="139" spans="1:9" x14ac:dyDescent="0.25">
      <c r="A139" s="23"/>
      <c r="B139" s="86">
        <v>134</v>
      </c>
      <c r="C139" s="59"/>
      <c r="D139" s="86"/>
      <c r="E139" s="20">
        <v>1050</v>
      </c>
      <c r="F139" s="20"/>
      <c r="G139" s="84"/>
      <c r="H139" s="105"/>
      <c r="I139" s="20">
        <f>ОКТ.24!I139+F139-E139</f>
        <v>-11550</v>
      </c>
    </row>
    <row r="140" spans="1:9" x14ac:dyDescent="0.25">
      <c r="A140" s="23"/>
      <c r="B140" s="86">
        <v>135</v>
      </c>
      <c r="C140" s="59"/>
      <c r="D140" s="86"/>
      <c r="E140" s="20">
        <v>1050</v>
      </c>
      <c r="F140" s="20"/>
      <c r="G140" s="84"/>
      <c r="H140" s="105"/>
      <c r="I140" s="20">
        <f>ОКТ.24!I140+F140-E140</f>
        <v>-2100</v>
      </c>
    </row>
    <row r="141" spans="1:9" x14ac:dyDescent="0.25">
      <c r="A141" s="23"/>
      <c r="B141" s="86">
        <v>136</v>
      </c>
      <c r="C141" s="59"/>
      <c r="D141" s="86"/>
      <c r="E141" s="20"/>
      <c r="F141" s="20"/>
      <c r="G141" s="84"/>
      <c r="H141" s="105"/>
      <c r="I141" s="20">
        <f>ОКТ.24!I141+F141-E141</f>
        <v>0</v>
      </c>
    </row>
    <row r="142" spans="1:9" x14ac:dyDescent="0.25">
      <c r="A142" s="23"/>
      <c r="B142" s="86">
        <v>137</v>
      </c>
      <c r="C142" s="59"/>
      <c r="D142" s="86"/>
      <c r="E142" s="20"/>
      <c r="F142" s="20"/>
      <c r="G142" s="84"/>
      <c r="H142" s="105"/>
      <c r="I142" s="20">
        <f>ОКТ.24!I142+F142-E142</f>
        <v>0</v>
      </c>
    </row>
    <row r="143" spans="1:9" x14ac:dyDescent="0.25">
      <c r="A143" s="23"/>
      <c r="B143" s="86">
        <v>138</v>
      </c>
      <c r="C143" s="59"/>
      <c r="D143" s="86"/>
      <c r="E143" s="20"/>
      <c r="F143" s="20"/>
      <c r="G143" s="84"/>
      <c r="H143" s="105"/>
      <c r="I143" s="20">
        <f>ОКТ.24!I143+F143-E143</f>
        <v>0</v>
      </c>
    </row>
    <row r="144" spans="1:9" x14ac:dyDescent="0.25">
      <c r="A144" s="23"/>
      <c r="B144" s="86">
        <v>139</v>
      </c>
      <c r="C144" s="59"/>
      <c r="D144" s="86"/>
      <c r="E144" s="20"/>
      <c r="F144" s="20"/>
      <c r="G144" s="84"/>
      <c r="H144" s="105"/>
      <c r="I144" s="20">
        <f>ОКТ.24!I144+F144-E144</f>
        <v>0</v>
      </c>
    </row>
    <row r="145" spans="1:9" x14ac:dyDescent="0.25">
      <c r="A145" s="23"/>
      <c r="B145" s="86">
        <v>140</v>
      </c>
      <c r="C145" s="59"/>
      <c r="D145" s="86"/>
      <c r="E145" s="20"/>
      <c r="F145" s="20"/>
      <c r="G145" s="84"/>
      <c r="H145" s="105"/>
      <c r="I145" s="20">
        <f>ОКТ.24!I145+F145-E145</f>
        <v>-9450</v>
      </c>
    </row>
    <row r="146" spans="1:9" x14ac:dyDescent="0.25">
      <c r="A146" s="23"/>
      <c r="B146" s="86">
        <v>141</v>
      </c>
      <c r="C146" s="59"/>
      <c r="D146" s="86"/>
      <c r="E146" s="20">
        <v>1050</v>
      </c>
      <c r="F146" s="20"/>
      <c r="G146" s="84"/>
      <c r="H146" s="105"/>
      <c r="I146" s="20">
        <f>ОКТ.24!I146+F146-E146</f>
        <v>830</v>
      </c>
    </row>
    <row r="147" spans="1:9" x14ac:dyDescent="0.25">
      <c r="A147" s="23"/>
      <c r="B147" s="126" t="s">
        <v>674</v>
      </c>
      <c r="C147" s="59"/>
      <c r="D147" s="126"/>
      <c r="E147" s="20">
        <v>1050</v>
      </c>
      <c r="F147" s="20"/>
      <c r="G147" s="84"/>
      <c r="H147" s="105"/>
      <c r="I147" s="20">
        <f>ОКТ.24!I147+F147-E147</f>
        <v>-11550</v>
      </c>
    </row>
    <row r="148" spans="1:9" x14ac:dyDescent="0.25">
      <c r="A148" s="23"/>
      <c r="B148" s="86">
        <v>142</v>
      </c>
      <c r="C148" s="59"/>
      <c r="D148" s="86"/>
      <c r="E148" s="20">
        <v>1050</v>
      </c>
      <c r="F148" s="20"/>
      <c r="G148" s="84"/>
      <c r="H148" s="105"/>
      <c r="I148" s="20">
        <f>ОКТ.24!I148+F148-E148</f>
        <v>-11550</v>
      </c>
    </row>
    <row r="149" spans="1:9" x14ac:dyDescent="0.25">
      <c r="A149" s="23"/>
      <c r="B149" s="86">
        <v>143</v>
      </c>
      <c r="C149" s="59"/>
      <c r="D149" s="86"/>
      <c r="E149" s="20">
        <v>1050</v>
      </c>
      <c r="F149" s="20"/>
      <c r="G149" s="84"/>
      <c r="H149" s="105"/>
      <c r="I149" s="20">
        <f>ОКТ.24!I149+F149-E149</f>
        <v>-11550</v>
      </c>
    </row>
    <row r="150" spans="1:9" x14ac:dyDescent="0.25">
      <c r="A150" s="23"/>
      <c r="B150" s="86">
        <v>144</v>
      </c>
      <c r="C150" s="59"/>
      <c r="D150" s="86"/>
      <c r="E150" s="20">
        <v>1050</v>
      </c>
      <c r="F150" s="20"/>
      <c r="G150" s="84"/>
      <c r="H150" s="105"/>
      <c r="I150" s="20">
        <f>ОКТ.24!I150+F150-E150</f>
        <v>-3090</v>
      </c>
    </row>
    <row r="151" spans="1:9" x14ac:dyDescent="0.25">
      <c r="A151" s="23"/>
      <c r="B151" s="86">
        <v>145</v>
      </c>
      <c r="C151" s="59"/>
      <c r="D151" s="86"/>
      <c r="E151" s="20">
        <v>1050</v>
      </c>
      <c r="F151" s="20">
        <v>940</v>
      </c>
      <c r="G151" s="84" t="s">
        <v>699</v>
      </c>
      <c r="H151" s="105">
        <v>45616</v>
      </c>
      <c r="I151" s="20">
        <f>ОКТ.24!I151+F151-E151</f>
        <v>-3470</v>
      </c>
    </row>
    <row r="152" spans="1:9" x14ac:dyDescent="0.25">
      <c r="A152" s="23"/>
      <c r="B152" s="86">
        <v>146</v>
      </c>
      <c r="C152" s="59"/>
      <c r="D152" s="86"/>
      <c r="E152" s="20">
        <v>1050</v>
      </c>
      <c r="F152" s="20"/>
      <c r="G152" s="84"/>
      <c r="H152" s="105"/>
      <c r="I152" s="20">
        <f>ОКТ.24!I152+F152-E152</f>
        <v>6790</v>
      </c>
    </row>
    <row r="153" spans="1:9" x14ac:dyDescent="0.25">
      <c r="A153" s="23"/>
      <c r="B153" s="86">
        <v>147</v>
      </c>
      <c r="C153" s="59"/>
      <c r="D153" s="86"/>
      <c r="E153" s="20">
        <v>1050</v>
      </c>
      <c r="F153" s="20">
        <v>2100</v>
      </c>
      <c r="G153" s="84" t="s">
        <v>691</v>
      </c>
      <c r="H153" s="105">
        <v>45622</v>
      </c>
      <c r="I153" s="20">
        <f>ОКТ.24!I153+F153-E153</f>
        <v>-9450</v>
      </c>
    </row>
    <row r="154" spans="1:9" x14ac:dyDescent="0.25">
      <c r="A154" s="23"/>
      <c r="B154" s="86">
        <v>148</v>
      </c>
      <c r="C154" s="59"/>
      <c r="D154" s="86"/>
      <c r="E154" s="20">
        <v>1050</v>
      </c>
      <c r="F154" s="20"/>
      <c r="G154" s="84"/>
      <c r="H154" s="105"/>
      <c r="I154" s="20">
        <f>ОКТ.24!I154+F154-E154</f>
        <v>-4200</v>
      </c>
    </row>
    <row r="155" spans="1:9" x14ac:dyDescent="0.25">
      <c r="A155" s="23"/>
      <c r="B155" s="86">
        <v>149</v>
      </c>
      <c r="C155" s="59"/>
      <c r="D155" s="86"/>
      <c r="E155" s="20">
        <v>1050</v>
      </c>
      <c r="F155" s="20"/>
      <c r="G155" s="84"/>
      <c r="H155" s="105"/>
      <c r="I155" s="20">
        <f>ОКТ.24!I155+F155-E155</f>
        <v>5100</v>
      </c>
    </row>
    <row r="156" spans="1:9" x14ac:dyDescent="0.25">
      <c r="A156" s="23"/>
      <c r="B156" s="86">
        <v>150</v>
      </c>
      <c r="C156" s="59"/>
      <c r="D156" s="86"/>
      <c r="E156" s="20">
        <v>1050</v>
      </c>
      <c r="F156" s="20"/>
      <c r="G156" s="84"/>
      <c r="H156" s="105"/>
      <c r="I156" s="20">
        <f>ОКТ.24!I156+F156-E156</f>
        <v>5640</v>
      </c>
    </row>
    <row r="157" spans="1:9" x14ac:dyDescent="0.25">
      <c r="A157" s="23"/>
      <c r="B157" s="86">
        <v>151</v>
      </c>
      <c r="C157" s="59"/>
      <c r="D157" s="86"/>
      <c r="E157" s="20">
        <v>1050</v>
      </c>
      <c r="F157" s="20"/>
      <c r="G157" s="84"/>
      <c r="H157" s="105"/>
      <c r="I157" s="20">
        <f>ОКТ.24!I157+F157-E157</f>
        <v>-3150</v>
      </c>
    </row>
    <row r="158" spans="1:9" x14ac:dyDescent="0.25">
      <c r="A158" s="23"/>
      <c r="B158" s="86">
        <v>152</v>
      </c>
      <c r="C158" s="59"/>
      <c r="D158" s="86"/>
      <c r="E158" s="20">
        <v>1050</v>
      </c>
      <c r="F158" s="20">
        <v>1040</v>
      </c>
      <c r="G158" s="84" t="s">
        <v>665</v>
      </c>
      <c r="H158" s="105">
        <v>45606</v>
      </c>
      <c r="I158" s="20">
        <f>ОКТ.24!I158+F158-E158</f>
        <v>-20</v>
      </c>
    </row>
    <row r="159" spans="1:9" x14ac:dyDescent="0.25">
      <c r="A159" s="23"/>
      <c r="B159" s="86">
        <v>153</v>
      </c>
      <c r="C159" s="59"/>
      <c r="D159" s="86"/>
      <c r="E159" s="20">
        <v>1050</v>
      </c>
      <c r="F159" s="20">
        <v>1050</v>
      </c>
      <c r="G159" s="84" t="s">
        <v>642</v>
      </c>
      <c r="H159" s="105">
        <v>45597</v>
      </c>
      <c r="I159" s="20">
        <f>ОКТ.24!I159+F159-E159</f>
        <v>0</v>
      </c>
    </row>
    <row r="160" spans="1:9" x14ac:dyDescent="0.25">
      <c r="A160" s="23"/>
      <c r="B160" s="86">
        <v>154</v>
      </c>
      <c r="C160" s="59"/>
      <c r="D160" s="86"/>
      <c r="E160" s="20"/>
      <c r="F160" s="20"/>
      <c r="G160" s="84"/>
      <c r="H160" s="105"/>
      <c r="I160" s="20">
        <f>ОКТ.24!I160+F160-E160</f>
        <v>0</v>
      </c>
    </row>
    <row r="161" spans="1:9" x14ac:dyDescent="0.25">
      <c r="A161" s="23"/>
      <c r="B161" s="86">
        <v>155</v>
      </c>
      <c r="C161" s="59"/>
      <c r="D161" s="86"/>
      <c r="E161" s="20"/>
      <c r="F161" s="20"/>
      <c r="G161" s="84"/>
      <c r="H161" s="105"/>
      <c r="I161" s="20">
        <f>ОКТ.24!I161+F161-E161</f>
        <v>0</v>
      </c>
    </row>
    <row r="162" spans="1:9" x14ac:dyDescent="0.25">
      <c r="A162" s="23"/>
      <c r="B162" s="86">
        <v>156</v>
      </c>
      <c r="C162" s="59"/>
      <c r="D162" s="86"/>
      <c r="E162" s="20"/>
      <c r="F162" s="20"/>
      <c r="G162" s="84"/>
      <c r="H162" s="105"/>
      <c r="I162" s="20">
        <f>ОКТ.24!I162+F162-E162</f>
        <v>-2210</v>
      </c>
    </row>
    <row r="163" spans="1:9" x14ac:dyDescent="0.25">
      <c r="A163" s="23"/>
      <c r="B163" s="86">
        <v>157</v>
      </c>
      <c r="C163" s="59"/>
      <c r="D163" s="86"/>
      <c r="E163" s="20">
        <v>1050</v>
      </c>
      <c r="F163" s="20"/>
      <c r="G163" s="84"/>
      <c r="H163" s="105"/>
      <c r="I163" s="20">
        <f>ОКТ.24!I163+F163-E163</f>
        <v>-2100</v>
      </c>
    </row>
    <row r="164" spans="1:9" x14ac:dyDescent="0.25">
      <c r="A164" s="23"/>
      <c r="B164" s="86">
        <v>158</v>
      </c>
      <c r="C164" s="59"/>
      <c r="D164" s="86"/>
      <c r="E164" s="20"/>
      <c r="F164" s="20"/>
      <c r="G164" s="84"/>
      <c r="H164" s="105"/>
      <c r="I164" s="20">
        <f>ОКТ.24!I164+F164-E164</f>
        <v>0</v>
      </c>
    </row>
    <row r="165" spans="1:9" x14ac:dyDescent="0.25">
      <c r="A165" s="23"/>
      <c r="B165" s="86">
        <v>159</v>
      </c>
      <c r="C165" s="59"/>
      <c r="D165" s="86"/>
      <c r="E165" s="20"/>
      <c r="F165" s="20"/>
      <c r="G165" s="84"/>
      <c r="H165" s="105"/>
      <c r="I165" s="20">
        <f>ОКТ.24!I165+F165-E165</f>
        <v>0</v>
      </c>
    </row>
    <row r="166" spans="1:9" x14ac:dyDescent="0.25">
      <c r="A166" s="23"/>
      <c r="B166" s="86">
        <v>160</v>
      </c>
      <c r="C166" s="59"/>
      <c r="D166" s="86"/>
      <c r="E166" s="20"/>
      <c r="F166" s="20"/>
      <c r="G166" s="84"/>
      <c r="H166" s="105"/>
      <c r="I166" s="20">
        <f>ОКТ.24!I166+F166-E166</f>
        <v>0</v>
      </c>
    </row>
    <row r="167" spans="1:9" x14ac:dyDescent="0.25">
      <c r="A167" s="23"/>
      <c r="B167" s="86">
        <v>161</v>
      </c>
      <c r="C167" s="59"/>
      <c r="D167" s="86"/>
      <c r="E167" s="20"/>
      <c r="F167" s="20"/>
      <c r="G167" s="84"/>
      <c r="H167" s="105"/>
      <c r="I167" s="20">
        <f>ОКТ.24!I167+F167-E167</f>
        <v>-9450</v>
      </c>
    </row>
    <row r="168" spans="1:9" x14ac:dyDescent="0.25">
      <c r="A168" s="23"/>
      <c r="B168" s="86">
        <v>162</v>
      </c>
      <c r="C168" s="59"/>
      <c r="D168" s="86"/>
      <c r="E168" s="20">
        <v>1050</v>
      </c>
      <c r="F168" s="20"/>
      <c r="G168" s="84"/>
      <c r="H168" s="105"/>
      <c r="I168" s="20">
        <f>ОКТ.24!I168+F168-E168</f>
        <v>-2100</v>
      </c>
    </row>
    <row r="169" spans="1:9" x14ac:dyDescent="0.25">
      <c r="A169" s="23"/>
      <c r="B169" s="86">
        <v>163</v>
      </c>
      <c r="C169" s="59"/>
      <c r="D169" s="86"/>
      <c r="E169" s="20"/>
      <c r="F169" s="20"/>
      <c r="G169" s="84"/>
      <c r="H169" s="105"/>
      <c r="I169" s="20">
        <f>ОКТ.24!I169+F169-E169</f>
        <v>-9450</v>
      </c>
    </row>
    <row r="170" spans="1:9" x14ac:dyDescent="0.25">
      <c r="A170" s="23"/>
      <c r="B170" s="86">
        <v>164</v>
      </c>
      <c r="C170" s="59"/>
      <c r="D170" s="86"/>
      <c r="E170" s="20">
        <v>1050</v>
      </c>
      <c r="F170" s="20"/>
      <c r="G170" s="84"/>
      <c r="H170" s="105"/>
      <c r="I170" s="20">
        <f>ОКТ.24!I170+F170-E170</f>
        <v>-11550</v>
      </c>
    </row>
    <row r="171" spans="1:9" x14ac:dyDescent="0.25">
      <c r="A171" s="19"/>
      <c r="B171" s="86">
        <v>165</v>
      </c>
      <c r="C171" s="59"/>
      <c r="D171" s="86"/>
      <c r="E171" s="20">
        <v>1050</v>
      </c>
      <c r="F171" s="20"/>
      <c r="G171" s="84"/>
      <c r="H171" s="105"/>
      <c r="I171" s="20">
        <f>ОКТ.24!I171+F171-E171</f>
        <v>-11550</v>
      </c>
    </row>
    <row r="172" spans="1:9" x14ac:dyDescent="0.25">
      <c r="A172" s="19"/>
      <c r="B172" s="86">
        <v>166</v>
      </c>
      <c r="C172" s="59"/>
      <c r="D172" s="86"/>
      <c r="E172" s="20">
        <v>1050</v>
      </c>
      <c r="F172" s="20"/>
      <c r="G172" s="84"/>
      <c r="H172" s="105"/>
      <c r="I172" s="20">
        <f>ОКТ.24!I172+F172-E172</f>
        <v>-2100</v>
      </c>
    </row>
    <row r="173" spans="1:9" x14ac:dyDescent="0.25">
      <c r="A173" s="19"/>
      <c r="B173" s="123" t="s">
        <v>384</v>
      </c>
      <c r="C173" s="59"/>
      <c r="D173" s="123"/>
      <c r="E173" s="20"/>
      <c r="F173" s="20"/>
      <c r="G173" s="84"/>
      <c r="H173" s="105"/>
      <c r="I173" s="20">
        <f>ОКТ.24!I173+F173-E173</f>
        <v>-6630</v>
      </c>
    </row>
    <row r="174" spans="1:9" x14ac:dyDescent="0.25">
      <c r="A174" s="19"/>
      <c r="B174" s="86" t="s">
        <v>385</v>
      </c>
      <c r="C174" s="59"/>
      <c r="D174" s="86"/>
      <c r="E174" s="20"/>
      <c r="F174" s="20"/>
      <c r="G174" s="84"/>
      <c r="H174" s="105"/>
      <c r="I174" s="20">
        <f>ОКТ.24!I174+F174-E174</f>
        <v>0</v>
      </c>
    </row>
    <row r="175" spans="1:9" x14ac:dyDescent="0.25">
      <c r="A175" s="19"/>
      <c r="B175" s="86" t="s">
        <v>386</v>
      </c>
      <c r="C175" s="59"/>
      <c r="D175" s="86"/>
      <c r="E175" s="20">
        <v>1050</v>
      </c>
      <c r="F175" s="20"/>
      <c r="G175" s="84"/>
      <c r="H175" s="105"/>
      <c r="I175" s="20">
        <f>ОКТ.24!I175+F175-E175</f>
        <v>1700</v>
      </c>
    </row>
    <row r="176" spans="1:9" x14ac:dyDescent="0.25">
      <c r="A176" s="19"/>
      <c r="B176" s="123" t="s">
        <v>387</v>
      </c>
      <c r="C176" s="59"/>
      <c r="D176" s="123"/>
      <c r="E176" s="20"/>
      <c r="F176" s="20"/>
      <c r="G176" s="84"/>
      <c r="H176" s="105"/>
      <c r="I176" s="20">
        <f>ОКТ.24!I176+F176-E176</f>
        <v>-9450</v>
      </c>
    </row>
    <row r="177" spans="1:9" x14ac:dyDescent="0.25">
      <c r="A177" s="19"/>
      <c r="B177" s="86">
        <v>169</v>
      </c>
      <c r="C177" s="59"/>
      <c r="D177" s="86"/>
      <c r="E177" s="20">
        <v>1050</v>
      </c>
      <c r="F177" s="20"/>
      <c r="G177" s="84"/>
      <c r="H177" s="105"/>
      <c r="I177" s="20">
        <f>ОКТ.24!I177+F177-E177</f>
        <v>-11550</v>
      </c>
    </row>
    <row r="178" spans="1:9" x14ac:dyDescent="0.25">
      <c r="A178" s="19"/>
      <c r="B178" s="86">
        <v>170</v>
      </c>
      <c r="C178" s="59"/>
      <c r="D178" s="86"/>
      <c r="E178" s="20">
        <v>1050</v>
      </c>
      <c r="F178" s="20"/>
      <c r="G178" s="84"/>
      <c r="H178" s="105"/>
      <c r="I178" s="20">
        <f>ОКТ.24!I178+F178-E178</f>
        <v>-11550</v>
      </c>
    </row>
    <row r="179" spans="1:9" x14ac:dyDescent="0.25">
      <c r="A179" s="19"/>
      <c r="B179" s="86">
        <v>171</v>
      </c>
      <c r="C179" s="59"/>
      <c r="D179" s="86"/>
      <c r="E179" s="20">
        <v>1050</v>
      </c>
      <c r="F179" s="20"/>
      <c r="G179" s="84"/>
      <c r="H179" s="105"/>
      <c r="I179" s="20">
        <f>ОКТ.24!I179+F179-E179</f>
        <v>-11550</v>
      </c>
    </row>
    <row r="180" spans="1:9" x14ac:dyDescent="0.25">
      <c r="A180" s="19"/>
      <c r="B180" s="86">
        <v>172</v>
      </c>
      <c r="C180" s="59"/>
      <c r="D180" s="86"/>
      <c r="E180" s="20">
        <v>1050</v>
      </c>
      <c r="F180" s="20"/>
      <c r="G180" s="84"/>
      <c r="H180" s="105"/>
      <c r="I180" s="20">
        <f>ОКТ.24!I180+F180-E180</f>
        <v>-2450</v>
      </c>
    </row>
    <row r="181" spans="1:9" x14ac:dyDescent="0.25">
      <c r="A181" s="19"/>
      <c r="B181" s="86">
        <v>173</v>
      </c>
      <c r="C181" s="59"/>
      <c r="D181" s="86"/>
      <c r="E181" s="20">
        <v>1050</v>
      </c>
      <c r="F181" s="20"/>
      <c r="G181" s="84"/>
      <c r="H181" s="105"/>
      <c r="I181" s="20">
        <f>ОКТ.24!I181+F181-E181</f>
        <v>-1350</v>
      </c>
    </row>
    <row r="182" spans="1:9" x14ac:dyDescent="0.25">
      <c r="A182" s="19"/>
      <c r="B182" s="86">
        <v>174</v>
      </c>
      <c r="C182" s="59"/>
      <c r="D182" s="86"/>
      <c r="E182" s="20">
        <v>1050</v>
      </c>
      <c r="F182" s="20"/>
      <c r="G182" s="84"/>
      <c r="H182" s="105"/>
      <c r="I182" s="20">
        <f>ОКТ.24!I182+F182-E182</f>
        <v>-11550</v>
      </c>
    </row>
    <row r="183" spans="1:9" x14ac:dyDescent="0.25">
      <c r="A183" s="19"/>
      <c r="B183" s="86">
        <v>175</v>
      </c>
      <c r="C183" s="59"/>
      <c r="D183" s="86"/>
      <c r="E183" s="20">
        <v>1050</v>
      </c>
      <c r="F183" s="20"/>
      <c r="G183" s="84"/>
      <c r="H183" s="105"/>
      <c r="I183" s="20">
        <f>ОКТ.24!I183+F183-E183</f>
        <v>-11550</v>
      </c>
    </row>
    <row r="184" spans="1:9" x14ac:dyDescent="0.25">
      <c r="A184" s="19"/>
      <c r="B184" s="86">
        <v>176</v>
      </c>
      <c r="C184" s="59"/>
      <c r="D184" s="86"/>
      <c r="E184" s="20">
        <v>1050</v>
      </c>
      <c r="F184" s="20"/>
      <c r="G184" s="84"/>
      <c r="H184" s="105"/>
      <c r="I184" s="20">
        <f>ОКТ.24!I184+F184-E184</f>
        <v>-4200</v>
      </c>
    </row>
    <row r="185" spans="1:9" x14ac:dyDescent="0.25">
      <c r="A185" s="19"/>
      <c r="B185" s="86">
        <v>177</v>
      </c>
      <c r="C185" s="59"/>
      <c r="D185" s="86"/>
      <c r="E185" s="20">
        <v>1050</v>
      </c>
      <c r="F185" s="20"/>
      <c r="G185" s="84"/>
      <c r="H185" s="105"/>
      <c r="I185" s="20">
        <f>ОКТ.24!I185+F185-E185</f>
        <v>-11550</v>
      </c>
    </row>
    <row r="186" spans="1:9" x14ac:dyDescent="0.25">
      <c r="A186" s="19"/>
      <c r="B186" s="86">
        <v>178</v>
      </c>
      <c r="C186" s="59"/>
      <c r="D186" s="86"/>
      <c r="E186" s="20">
        <v>1050</v>
      </c>
      <c r="F186" s="20"/>
      <c r="G186" s="84"/>
      <c r="H186" s="105"/>
      <c r="I186" s="20">
        <f>ОКТ.24!I186+F186-E186</f>
        <v>-11550</v>
      </c>
    </row>
    <row r="187" spans="1:9" x14ac:dyDescent="0.25">
      <c r="A187" s="19"/>
      <c r="B187" s="86">
        <v>179</v>
      </c>
      <c r="C187" s="59"/>
      <c r="D187" s="86"/>
      <c r="E187" s="20">
        <v>1050</v>
      </c>
      <c r="F187" s="20"/>
      <c r="G187" s="84"/>
      <c r="H187" s="105"/>
      <c r="I187" s="20">
        <f>ОКТ.24!I187+F187-E187</f>
        <v>-11550</v>
      </c>
    </row>
    <row r="188" spans="1:9" x14ac:dyDescent="0.25">
      <c r="A188" s="19"/>
      <c r="B188" s="86">
        <v>180</v>
      </c>
      <c r="C188" s="59"/>
      <c r="D188" s="86"/>
      <c r="E188" s="20">
        <v>1050</v>
      </c>
      <c r="F188" s="20"/>
      <c r="G188" s="84"/>
      <c r="H188" s="105"/>
      <c r="I188" s="20">
        <f>ОКТ.24!I188+F188-E188</f>
        <v>-11550</v>
      </c>
    </row>
    <row r="189" spans="1:9" x14ac:dyDescent="0.25">
      <c r="A189" s="19"/>
      <c r="B189" s="86">
        <v>181</v>
      </c>
      <c r="C189" s="59"/>
      <c r="D189" s="86"/>
      <c r="E189" s="20">
        <v>1050</v>
      </c>
      <c r="F189" s="20"/>
      <c r="G189" s="84"/>
      <c r="H189" s="105"/>
      <c r="I189" s="20">
        <f>ОКТ.24!I189+F189-E189</f>
        <v>-2100</v>
      </c>
    </row>
    <row r="190" spans="1:9" x14ac:dyDescent="0.25">
      <c r="A190" s="19"/>
      <c r="B190" s="86">
        <v>182</v>
      </c>
      <c r="C190" s="59"/>
      <c r="D190" s="86"/>
      <c r="E190" s="20"/>
      <c r="F190" s="20"/>
      <c r="G190" s="84"/>
      <c r="H190" s="105"/>
      <c r="I190" s="20">
        <f>ОКТ.24!I190+F190-E190</f>
        <v>0</v>
      </c>
    </row>
    <row r="191" spans="1:9" x14ac:dyDescent="0.25">
      <c r="A191" s="19"/>
      <c r="B191" s="86">
        <v>183</v>
      </c>
      <c r="C191" s="59"/>
      <c r="D191" s="86"/>
      <c r="E191" s="20"/>
      <c r="F191" s="20"/>
      <c r="G191" s="84"/>
      <c r="H191" s="105"/>
      <c r="I191" s="20">
        <f>ОКТ.24!I191+F191-E191</f>
        <v>0</v>
      </c>
    </row>
    <row r="192" spans="1:9" x14ac:dyDescent="0.25">
      <c r="A192" s="19"/>
      <c r="B192" s="86">
        <v>184</v>
      </c>
      <c r="C192" s="59"/>
      <c r="D192" s="86"/>
      <c r="E192" s="20"/>
      <c r="F192" s="20"/>
      <c r="G192" s="84"/>
      <c r="H192" s="105"/>
      <c r="I192" s="20">
        <f>ОКТ.24!I192+F192-E192</f>
        <v>0</v>
      </c>
    </row>
    <row r="193" spans="1:9" x14ac:dyDescent="0.25">
      <c r="A193" s="19"/>
      <c r="B193" s="86">
        <v>185</v>
      </c>
      <c r="C193" s="59"/>
      <c r="D193" s="86"/>
      <c r="E193" s="20"/>
      <c r="F193" s="20"/>
      <c r="G193" s="84"/>
      <c r="H193" s="105"/>
      <c r="I193" s="20">
        <f>ОКТ.24!I193+F193-E193</f>
        <v>0</v>
      </c>
    </row>
    <row r="194" spans="1:9" x14ac:dyDescent="0.25">
      <c r="A194" s="19"/>
      <c r="B194" s="86">
        <v>186</v>
      </c>
      <c r="C194" s="59"/>
      <c r="D194" s="86"/>
      <c r="E194" s="20"/>
      <c r="F194" s="20"/>
      <c r="G194" s="84"/>
      <c r="H194" s="105"/>
      <c r="I194" s="20">
        <f>ОКТ.24!I194+F194-E194</f>
        <v>0</v>
      </c>
    </row>
    <row r="195" spans="1:9" x14ac:dyDescent="0.25">
      <c r="A195" s="19"/>
      <c r="B195" s="86">
        <v>187</v>
      </c>
      <c r="C195" s="59"/>
      <c r="D195" s="86"/>
      <c r="E195" s="20"/>
      <c r="F195" s="20"/>
      <c r="G195" s="84"/>
      <c r="H195" s="105"/>
      <c r="I195" s="20">
        <f>ОКТ.24!I195+F195-E195</f>
        <v>0</v>
      </c>
    </row>
    <row r="196" spans="1:9" x14ac:dyDescent="0.25">
      <c r="A196" s="19"/>
      <c r="B196" s="86">
        <v>188</v>
      </c>
      <c r="C196" s="59"/>
      <c r="D196" s="86"/>
      <c r="E196" s="20"/>
      <c r="F196" s="20"/>
      <c r="G196" s="84"/>
      <c r="H196" s="105"/>
      <c r="I196" s="20">
        <f>ОКТ.24!I196+F196-E196</f>
        <v>0</v>
      </c>
    </row>
    <row r="197" spans="1:9" x14ac:dyDescent="0.25">
      <c r="A197" s="19"/>
      <c r="B197" s="86">
        <v>189</v>
      </c>
      <c r="C197" s="59"/>
      <c r="D197" s="86"/>
      <c r="E197" s="20"/>
      <c r="F197" s="20"/>
      <c r="G197" s="84"/>
      <c r="H197" s="105"/>
      <c r="I197" s="20">
        <f>ОКТ.24!I197+F197-E197</f>
        <v>0</v>
      </c>
    </row>
    <row r="198" spans="1:9" x14ac:dyDescent="0.25">
      <c r="A198" s="19"/>
      <c r="B198" s="86">
        <v>190</v>
      </c>
      <c r="C198" s="59"/>
      <c r="D198" s="86"/>
      <c r="E198" s="20"/>
      <c r="F198" s="20"/>
      <c r="G198" s="84"/>
      <c r="H198" s="105"/>
      <c r="I198" s="20">
        <f>ОКТ.24!I198+F198-E198</f>
        <v>0</v>
      </c>
    </row>
    <row r="199" spans="1:9" x14ac:dyDescent="0.25">
      <c r="A199" s="19"/>
      <c r="B199" s="86">
        <v>191</v>
      </c>
      <c r="C199" s="59"/>
      <c r="D199" s="86"/>
      <c r="E199" s="20"/>
      <c r="F199" s="20"/>
      <c r="G199" s="84"/>
      <c r="H199" s="105"/>
      <c r="I199" s="20">
        <f>ОКТ.24!I199+F199-E199</f>
        <v>-9450</v>
      </c>
    </row>
    <row r="200" spans="1:9" x14ac:dyDescent="0.25">
      <c r="A200" s="19"/>
      <c r="B200" s="123" t="s">
        <v>381</v>
      </c>
      <c r="C200" s="59"/>
      <c r="D200" s="123"/>
      <c r="E200" s="20"/>
      <c r="F200" s="20"/>
      <c r="G200" s="84"/>
      <c r="H200" s="105"/>
      <c r="I200" s="20">
        <f>ОКТ.24!I200+F200-E200</f>
        <v>0</v>
      </c>
    </row>
    <row r="201" spans="1:9" x14ac:dyDescent="0.25">
      <c r="A201" s="19"/>
      <c r="B201" s="86" t="s">
        <v>382</v>
      </c>
      <c r="C201" s="59"/>
      <c r="D201" s="86"/>
      <c r="E201" s="20">
        <v>1050</v>
      </c>
      <c r="F201" s="20"/>
      <c r="G201" s="84"/>
      <c r="H201" s="105"/>
      <c r="I201" s="20">
        <f>ОКТ.24!I201+F201-E201</f>
        <v>-11550</v>
      </c>
    </row>
    <row r="202" spans="1:9" x14ac:dyDescent="0.25">
      <c r="A202" s="19"/>
      <c r="B202" s="123" t="s">
        <v>383</v>
      </c>
      <c r="C202" s="59"/>
      <c r="D202" s="123"/>
      <c r="E202" s="20"/>
      <c r="F202" s="20"/>
      <c r="G202" s="84"/>
      <c r="H202" s="105"/>
      <c r="I202" s="20">
        <f>ОКТ.24!I202+F202-E202</f>
        <v>940</v>
      </c>
    </row>
    <row r="203" spans="1:9" x14ac:dyDescent="0.25">
      <c r="A203" s="19"/>
      <c r="B203" s="86">
        <v>193</v>
      </c>
      <c r="C203" s="59"/>
      <c r="D203" s="86"/>
      <c r="E203" s="20"/>
      <c r="F203" s="20"/>
      <c r="G203" s="84"/>
      <c r="H203" s="105"/>
      <c r="I203" s="20">
        <f>ОКТ.24!I203+F203-E203</f>
        <v>-9450</v>
      </c>
    </row>
    <row r="204" spans="1:9" x14ac:dyDescent="0.25">
      <c r="A204" s="19"/>
      <c r="B204" s="86">
        <v>194</v>
      </c>
      <c r="C204" s="59"/>
      <c r="D204" s="86"/>
      <c r="E204" s="20">
        <v>1050</v>
      </c>
      <c r="F204" s="20"/>
      <c r="G204" s="84"/>
      <c r="H204" s="105"/>
      <c r="I204" s="20">
        <f>ОКТ.24!I204+F204-E204</f>
        <v>-1160</v>
      </c>
    </row>
    <row r="205" spans="1:9" x14ac:dyDescent="0.25">
      <c r="A205" s="19"/>
      <c r="B205" s="86">
        <v>195</v>
      </c>
      <c r="C205" s="59"/>
      <c r="D205" s="86"/>
      <c r="E205" s="20">
        <v>1050</v>
      </c>
      <c r="F205" s="20"/>
      <c r="G205" s="84"/>
      <c r="H205" s="105"/>
      <c r="I205" s="20">
        <f>ОКТ.24!I205+F205-E205</f>
        <v>-11550</v>
      </c>
    </row>
    <row r="206" spans="1:9" x14ac:dyDescent="0.25">
      <c r="A206" s="19"/>
      <c r="B206" s="86">
        <v>196</v>
      </c>
      <c r="C206" s="59"/>
      <c r="D206" s="86"/>
      <c r="E206" s="20">
        <v>1050</v>
      </c>
      <c r="F206" s="20"/>
      <c r="G206" s="84"/>
      <c r="H206" s="105"/>
      <c r="I206" s="20">
        <f>ОКТ.24!I206+F206-E206</f>
        <v>-11550</v>
      </c>
    </row>
    <row r="207" spans="1:9" x14ac:dyDescent="0.25">
      <c r="A207" s="19"/>
      <c r="B207" s="86">
        <v>197</v>
      </c>
      <c r="C207" s="59"/>
      <c r="D207" s="86"/>
      <c r="E207" s="20">
        <v>1050</v>
      </c>
      <c r="F207" s="20"/>
      <c r="G207" s="84"/>
      <c r="H207" s="105"/>
      <c r="I207" s="20">
        <f>ОКТ.24!I207+F207-E207</f>
        <v>-11550</v>
      </c>
    </row>
    <row r="208" spans="1:9" x14ac:dyDescent="0.25">
      <c r="A208" s="19"/>
      <c r="B208" s="86">
        <v>198</v>
      </c>
      <c r="C208" s="59"/>
      <c r="D208" s="86"/>
      <c r="E208" s="20">
        <v>1050</v>
      </c>
      <c r="F208" s="20"/>
      <c r="G208" s="84"/>
      <c r="H208" s="105"/>
      <c r="I208" s="20">
        <f>ОКТ.24!I208+F208-E208</f>
        <v>-11550</v>
      </c>
    </row>
    <row r="209" spans="1:9" x14ac:dyDescent="0.25">
      <c r="A209" s="19"/>
      <c r="B209" s="86">
        <v>199</v>
      </c>
      <c r="C209" s="59"/>
      <c r="D209" s="86"/>
      <c r="E209" s="20">
        <v>1050</v>
      </c>
      <c r="F209" s="20">
        <v>12600</v>
      </c>
      <c r="G209" s="84" t="s">
        <v>646</v>
      </c>
      <c r="H209" s="105">
        <v>45597</v>
      </c>
      <c r="I209" s="20">
        <f>ОКТ.24!I209+F209-E209</f>
        <v>10500</v>
      </c>
    </row>
    <row r="210" spans="1:9" x14ac:dyDescent="0.25">
      <c r="A210" s="19"/>
      <c r="B210" s="86">
        <v>200</v>
      </c>
      <c r="C210" s="59"/>
      <c r="D210" s="86"/>
      <c r="E210" s="20"/>
      <c r="F210" s="20"/>
      <c r="G210" s="84"/>
      <c r="H210" s="105"/>
      <c r="I210" s="20">
        <f>ОКТ.24!I210+F210-E210</f>
        <v>0</v>
      </c>
    </row>
    <row r="211" spans="1:9" x14ac:dyDescent="0.25">
      <c r="A211" s="19"/>
      <c r="B211" s="86">
        <v>201</v>
      </c>
      <c r="C211" s="59"/>
      <c r="D211" s="86"/>
      <c r="E211" s="20"/>
      <c r="F211" s="20"/>
      <c r="G211" s="84"/>
      <c r="H211" s="105"/>
      <c r="I211" s="20">
        <f>ОКТ.24!I211+F211-E211</f>
        <v>-9450</v>
      </c>
    </row>
    <row r="212" spans="1:9" x14ac:dyDescent="0.25">
      <c r="A212" s="19"/>
      <c r="B212" s="86">
        <v>202</v>
      </c>
      <c r="C212" s="59"/>
      <c r="D212" s="86"/>
      <c r="E212" s="20">
        <v>1050</v>
      </c>
      <c r="F212" s="20"/>
      <c r="G212" s="84"/>
      <c r="H212" s="105"/>
      <c r="I212" s="20">
        <f>ОКТ.24!I212+F212-E212</f>
        <v>-11550</v>
      </c>
    </row>
    <row r="213" spans="1:9" x14ac:dyDescent="0.25">
      <c r="A213" s="19"/>
      <c r="B213" s="86">
        <v>203</v>
      </c>
      <c r="C213" s="59"/>
      <c r="D213" s="86"/>
      <c r="E213" s="20">
        <v>1050</v>
      </c>
      <c r="F213" s="20"/>
      <c r="G213" s="84"/>
      <c r="H213" s="105"/>
      <c r="I213" s="20">
        <f>ОКТ.24!I213+F213-E213</f>
        <v>-3150</v>
      </c>
    </row>
    <row r="214" spans="1:9" x14ac:dyDescent="0.25">
      <c r="A214" s="19"/>
      <c r="B214" s="86">
        <v>204</v>
      </c>
      <c r="C214" s="59"/>
      <c r="D214" s="86"/>
      <c r="E214" s="20">
        <v>1050</v>
      </c>
      <c r="F214" s="20"/>
      <c r="G214" s="84"/>
      <c r="H214" s="105"/>
      <c r="I214" s="20">
        <f>ОКТ.24!I214+F214-E214</f>
        <v>-11550</v>
      </c>
    </row>
    <row r="215" spans="1:9" x14ac:dyDescent="0.25">
      <c r="A215" s="19"/>
      <c r="B215" s="86">
        <v>205</v>
      </c>
      <c r="C215" s="59"/>
      <c r="D215" s="86"/>
      <c r="E215" s="20">
        <v>1050</v>
      </c>
      <c r="F215" s="20"/>
      <c r="G215" s="84"/>
      <c r="H215" s="105"/>
      <c r="I215" s="20">
        <f>ОКТ.24!I215+F215-E215</f>
        <v>-11550</v>
      </c>
    </row>
    <row r="216" spans="1:9" x14ac:dyDescent="0.25">
      <c r="A216" s="19"/>
      <c r="B216" s="86">
        <v>206</v>
      </c>
      <c r="C216" s="59"/>
      <c r="D216" s="86"/>
      <c r="E216" s="20">
        <v>1050</v>
      </c>
      <c r="F216" s="20"/>
      <c r="G216" s="84"/>
      <c r="H216" s="105"/>
      <c r="I216" s="20">
        <f>ОКТ.24!I216+F216-E216</f>
        <v>-2100</v>
      </c>
    </row>
    <row r="217" spans="1:9" x14ac:dyDescent="0.25">
      <c r="A217" s="19"/>
      <c r="B217" s="86">
        <v>207</v>
      </c>
      <c r="C217" s="59"/>
      <c r="D217" s="86"/>
      <c r="E217" s="20"/>
      <c r="F217" s="20"/>
      <c r="G217" s="84"/>
      <c r="H217" s="105"/>
      <c r="I217" s="20">
        <f>ОКТ.24!I217+F217-E217</f>
        <v>-9450</v>
      </c>
    </row>
    <row r="218" spans="1:9" x14ac:dyDescent="0.25">
      <c r="A218" s="19"/>
      <c r="B218" s="86">
        <v>208</v>
      </c>
      <c r="C218" s="59"/>
      <c r="D218" s="86"/>
      <c r="E218" s="20">
        <v>1050</v>
      </c>
      <c r="F218" s="20"/>
      <c r="G218" s="84"/>
      <c r="H218" s="105"/>
      <c r="I218" s="20">
        <f>ОКТ.24!I218+F218-E218</f>
        <v>-11550</v>
      </c>
    </row>
    <row r="219" spans="1:9" x14ac:dyDescent="0.25">
      <c r="A219" s="19"/>
      <c r="B219" s="86">
        <v>209</v>
      </c>
      <c r="C219" s="59"/>
      <c r="D219" s="86"/>
      <c r="E219" s="20">
        <v>1050</v>
      </c>
      <c r="F219" s="20"/>
      <c r="G219" s="84"/>
      <c r="H219" s="105"/>
      <c r="I219" s="20">
        <f>ОКТ.24!I219+F219-E219</f>
        <v>-2100</v>
      </c>
    </row>
    <row r="220" spans="1:9" x14ac:dyDescent="0.25">
      <c r="A220" s="19"/>
      <c r="B220" s="86">
        <v>210</v>
      </c>
      <c r="C220" s="59"/>
      <c r="D220" s="86"/>
      <c r="E220" s="20"/>
      <c r="F220" s="20"/>
      <c r="G220" s="84"/>
      <c r="H220" s="105"/>
      <c r="I220" s="20">
        <f>ОКТ.24!I220+F220-E220</f>
        <v>0</v>
      </c>
    </row>
    <row r="221" spans="1:9" x14ac:dyDescent="0.25">
      <c r="A221" s="19"/>
      <c r="B221" s="86">
        <v>211</v>
      </c>
      <c r="C221" s="59"/>
      <c r="D221" s="86"/>
      <c r="E221" s="20">
        <v>1050</v>
      </c>
      <c r="F221" s="20">
        <v>1050</v>
      </c>
      <c r="G221" s="84" t="s">
        <v>668</v>
      </c>
      <c r="H221" s="105">
        <v>45608</v>
      </c>
      <c r="I221" s="20">
        <f>ОКТ.24!I221+F221-E221</f>
        <v>0</v>
      </c>
    </row>
    <row r="222" spans="1:9" x14ac:dyDescent="0.25">
      <c r="A222" s="19"/>
      <c r="B222" s="86">
        <v>212</v>
      </c>
      <c r="C222" s="59"/>
      <c r="D222" s="86"/>
      <c r="E222" s="20"/>
      <c r="F222" s="20"/>
      <c r="G222" s="84"/>
      <c r="H222" s="105"/>
      <c r="I222" s="20">
        <f>ОКТ.24!I222+F222-E222</f>
        <v>-1049</v>
      </c>
    </row>
    <row r="223" spans="1:9" x14ac:dyDescent="0.25">
      <c r="A223" s="19"/>
      <c r="B223" s="86">
        <v>213</v>
      </c>
      <c r="C223" s="59"/>
      <c r="D223" s="86"/>
      <c r="E223" s="20">
        <v>1050</v>
      </c>
      <c r="F223" s="20"/>
      <c r="G223" s="84"/>
      <c r="H223" s="105"/>
      <c r="I223" s="20">
        <f>ОКТ.24!I223+F223-E223</f>
        <v>-2100</v>
      </c>
    </row>
    <row r="224" spans="1:9" x14ac:dyDescent="0.25">
      <c r="A224" s="19"/>
      <c r="B224" s="86">
        <v>214</v>
      </c>
      <c r="C224" s="59"/>
      <c r="D224" s="86"/>
      <c r="E224" s="20"/>
      <c r="F224" s="20"/>
      <c r="G224" s="84"/>
      <c r="H224" s="105"/>
      <c r="I224" s="20">
        <f>ОКТ.24!I224+F224-E224</f>
        <v>0</v>
      </c>
    </row>
    <row r="225" spans="1:9" x14ac:dyDescent="0.25">
      <c r="A225" s="19"/>
      <c r="B225" s="86">
        <v>215</v>
      </c>
      <c r="C225" s="59"/>
      <c r="D225" s="86"/>
      <c r="E225" s="20">
        <v>1050</v>
      </c>
      <c r="F225" s="20"/>
      <c r="G225" s="84"/>
      <c r="H225" s="105"/>
      <c r="I225" s="20">
        <f>ОКТ.24!I225+F225-E225</f>
        <v>-1050</v>
      </c>
    </row>
    <row r="226" spans="1:9" x14ac:dyDescent="0.25">
      <c r="A226" s="19"/>
      <c r="B226" s="86">
        <v>216</v>
      </c>
      <c r="C226" s="59"/>
      <c r="D226" s="86"/>
      <c r="E226" s="20"/>
      <c r="F226" s="20"/>
      <c r="G226" s="84"/>
      <c r="H226" s="105"/>
      <c r="I226" s="20">
        <f>ОКТ.24!I226+F226-E226</f>
        <v>0</v>
      </c>
    </row>
    <row r="227" spans="1:9" x14ac:dyDescent="0.25">
      <c r="A227" s="19"/>
      <c r="B227" s="86">
        <v>217</v>
      </c>
      <c r="C227" s="59"/>
      <c r="D227" s="86"/>
      <c r="E227" s="20"/>
      <c r="F227" s="20"/>
      <c r="G227" s="84"/>
      <c r="H227" s="105"/>
      <c r="I227" s="20">
        <f>ОКТ.24!I227+F227-E227</f>
        <v>0</v>
      </c>
    </row>
    <row r="228" spans="1:9" x14ac:dyDescent="0.25">
      <c r="A228" s="19"/>
      <c r="B228" s="86">
        <v>218</v>
      </c>
      <c r="C228" s="59"/>
      <c r="D228" s="86"/>
      <c r="E228" s="20"/>
      <c r="F228" s="20"/>
      <c r="G228" s="84"/>
      <c r="H228" s="105"/>
      <c r="I228" s="20">
        <f>ОКТ.24!I228+F228-E228</f>
        <v>0</v>
      </c>
    </row>
    <row r="229" spans="1:9" x14ac:dyDescent="0.25">
      <c r="A229" s="19"/>
      <c r="B229" s="86">
        <v>219</v>
      </c>
      <c r="C229" s="59"/>
      <c r="D229" s="86"/>
      <c r="E229" s="20"/>
      <c r="F229" s="20"/>
      <c r="G229" s="84"/>
      <c r="H229" s="105"/>
      <c r="I229" s="20">
        <f>ОКТ.24!I229+F229-E229</f>
        <v>-9450</v>
      </c>
    </row>
    <row r="230" spans="1:9" x14ac:dyDescent="0.25">
      <c r="A230" s="19"/>
      <c r="B230" s="86">
        <v>220</v>
      </c>
      <c r="C230" s="59"/>
      <c r="D230" s="86"/>
      <c r="E230" s="20">
        <v>1050</v>
      </c>
      <c r="F230" s="20"/>
      <c r="G230" s="84"/>
      <c r="H230" s="105"/>
      <c r="I230" s="20">
        <f>ОКТ.24!I230+F230-E230</f>
        <v>-2100</v>
      </c>
    </row>
    <row r="231" spans="1:9" x14ac:dyDescent="0.25">
      <c r="A231" s="19"/>
      <c r="B231" s="86">
        <v>221</v>
      </c>
      <c r="C231" s="59"/>
      <c r="D231" s="86"/>
      <c r="E231" s="20"/>
      <c r="F231" s="20"/>
      <c r="G231" s="84"/>
      <c r="H231" s="105"/>
      <c r="I231" s="20">
        <f>ОКТ.24!I231+F231-E231</f>
        <v>0</v>
      </c>
    </row>
    <row r="232" spans="1:9" x14ac:dyDescent="0.25">
      <c r="A232" s="19"/>
      <c r="B232" s="86">
        <v>222</v>
      </c>
      <c r="C232" s="59"/>
      <c r="D232" s="86"/>
      <c r="E232" s="20"/>
      <c r="F232" s="20"/>
      <c r="G232" s="84"/>
      <c r="H232" s="105"/>
      <c r="I232" s="20">
        <f>ОКТ.24!I232+F232-E232</f>
        <v>0</v>
      </c>
    </row>
    <row r="233" spans="1:9" x14ac:dyDescent="0.25">
      <c r="A233" s="19"/>
      <c r="B233" s="86">
        <v>223</v>
      </c>
      <c r="C233" s="59"/>
      <c r="D233" s="86"/>
      <c r="E233" s="20"/>
      <c r="F233" s="20"/>
      <c r="G233" s="84"/>
      <c r="H233" s="105"/>
      <c r="I233" s="20">
        <f>ОКТ.24!I233+F233-E233</f>
        <v>0</v>
      </c>
    </row>
    <row r="234" spans="1:9" x14ac:dyDescent="0.25">
      <c r="A234" s="19"/>
      <c r="B234" s="86">
        <v>224</v>
      </c>
      <c r="C234" s="59"/>
      <c r="D234" s="86"/>
      <c r="E234" s="20"/>
      <c r="F234" s="20"/>
      <c r="G234" s="84"/>
      <c r="H234" s="105"/>
      <c r="I234" s="20">
        <f>ОКТ.24!I234+F234-E234</f>
        <v>0</v>
      </c>
    </row>
    <row r="235" spans="1:9" x14ac:dyDescent="0.25">
      <c r="A235" s="19"/>
      <c r="B235" s="86">
        <v>225</v>
      </c>
      <c r="C235" s="59"/>
      <c r="D235" s="86"/>
      <c r="E235" s="20"/>
      <c r="F235" s="20"/>
      <c r="G235" s="84"/>
      <c r="H235" s="105"/>
      <c r="I235" s="20">
        <f>ОКТ.24!I235+F235-E235</f>
        <v>0</v>
      </c>
    </row>
    <row r="236" spans="1:9" x14ac:dyDescent="0.25">
      <c r="A236" s="19"/>
      <c r="B236" s="86">
        <v>226</v>
      </c>
      <c r="C236" s="59"/>
      <c r="D236" s="86"/>
      <c r="E236" s="20"/>
      <c r="F236" s="20"/>
      <c r="G236" s="84"/>
      <c r="H236" s="105"/>
      <c r="I236" s="20">
        <f>ОКТ.24!I236+F236-E236</f>
        <v>0</v>
      </c>
    </row>
    <row r="237" spans="1:9" x14ac:dyDescent="0.25">
      <c r="A237" s="19"/>
      <c r="B237" s="86">
        <v>227</v>
      </c>
      <c r="C237" s="59"/>
      <c r="D237" s="86"/>
      <c r="E237" s="20"/>
      <c r="F237" s="20"/>
      <c r="G237" s="84"/>
      <c r="H237" s="105"/>
      <c r="I237" s="20">
        <f>ОКТ.24!I237+F237-E237</f>
        <v>0</v>
      </c>
    </row>
    <row r="238" spans="1:9" x14ac:dyDescent="0.25">
      <c r="A238" s="19"/>
      <c r="B238" s="86">
        <v>228</v>
      </c>
      <c r="C238" s="59"/>
      <c r="D238" s="86"/>
      <c r="E238" s="20"/>
      <c r="F238" s="20"/>
      <c r="G238" s="84"/>
      <c r="H238" s="105"/>
      <c r="I238" s="20">
        <f>ОКТ.24!I238+F238-E238</f>
        <v>0</v>
      </c>
    </row>
    <row r="239" spans="1:9" x14ac:dyDescent="0.25">
      <c r="A239" s="19"/>
      <c r="B239" s="86">
        <v>229</v>
      </c>
      <c r="C239" s="59"/>
      <c r="D239" s="86"/>
      <c r="E239" s="20"/>
      <c r="F239" s="20"/>
      <c r="G239" s="84"/>
      <c r="H239" s="105"/>
      <c r="I239" s="20">
        <f>ОКТ.24!I239+F239-E239</f>
        <v>0</v>
      </c>
    </row>
    <row r="240" spans="1:9" x14ac:dyDescent="0.25">
      <c r="A240" s="19"/>
      <c r="B240" s="86">
        <v>230</v>
      </c>
      <c r="C240" s="59"/>
      <c r="D240" s="86"/>
      <c r="E240" s="20"/>
      <c r="F240" s="20"/>
      <c r="G240" s="84"/>
      <c r="H240" s="105"/>
      <c r="I240" s="20">
        <f>ОКТ.24!I240+F240-E240</f>
        <v>0</v>
      </c>
    </row>
    <row r="241" spans="1:9" x14ac:dyDescent="0.25">
      <c r="A241" s="23"/>
      <c r="B241" s="86">
        <v>231</v>
      </c>
      <c r="C241" s="59"/>
      <c r="D241" s="86"/>
      <c r="E241" s="20"/>
      <c r="F241" s="20"/>
      <c r="G241" s="84"/>
      <c r="H241" s="105"/>
      <c r="I241" s="20">
        <f>ОКТ.24!I241+F241-E241</f>
        <v>0</v>
      </c>
    </row>
    <row r="242" spans="1:9" x14ac:dyDescent="0.25">
      <c r="A242" s="23"/>
      <c r="B242" s="86">
        <v>232</v>
      </c>
      <c r="C242" s="59"/>
      <c r="D242" s="86"/>
      <c r="E242" s="20"/>
      <c r="F242" s="20"/>
      <c r="G242" s="84"/>
      <c r="H242" s="105"/>
      <c r="I242" s="20">
        <f>ОКТ.24!I242+F242-E242</f>
        <v>0</v>
      </c>
    </row>
    <row r="243" spans="1:9" x14ac:dyDescent="0.25">
      <c r="A243" s="23"/>
      <c r="B243" s="86">
        <v>233</v>
      </c>
      <c r="C243" s="59"/>
      <c r="D243" s="86"/>
      <c r="E243" s="20"/>
      <c r="F243" s="20"/>
      <c r="G243" s="84"/>
      <c r="H243" s="105"/>
      <c r="I243" s="20">
        <f>ОКТ.24!I243+F243-E243</f>
        <v>-1130</v>
      </c>
    </row>
    <row r="244" spans="1:9" x14ac:dyDescent="0.25">
      <c r="A244" s="23"/>
      <c r="B244" s="86">
        <v>234</v>
      </c>
      <c r="C244" s="59"/>
      <c r="D244" s="86"/>
      <c r="E244" s="20">
        <v>1050</v>
      </c>
      <c r="F244" s="20">
        <v>2080</v>
      </c>
      <c r="G244" s="84" t="s">
        <v>657</v>
      </c>
      <c r="H244" s="105">
        <v>45602</v>
      </c>
      <c r="I244" s="20">
        <f>ОКТ.24!I244+F244-E244</f>
        <v>-110</v>
      </c>
    </row>
    <row r="245" spans="1:9" x14ac:dyDescent="0.25">
      <c r="A245" s="23"/>
      <c r="B245" s="86">
        <v>235</v>
      </c>
      <c r="C245" s="59"/>
      <c r="D245" s="86"/>
      <c r="E245" s="20">
        <v>1050</v>
      </c>
      <c r="F245" s="20">
        <v>2080</v>
      </c>
      <c r="G245" s="84" t="s">
        <v>657</v>
      </c>
      <c r="H245" s="105">
        <v>45602</v>
      </c>
      <c r="I245" s="20">
        <f>ОКТ.24!I245+F245-E245</f>
        <v>1020</v>
      </c>
    </row>
    <row r="246" spans="1:9" x14ac:dyDescent="0.25">
      <c r="A246" s="23"/>
      <c r="B246" s="86">
        <v>236</v>
      </c>
      <c r="C246" s="59"/>
      <c r="D246" s="86"/>
      <c r="E246" s="20"/>
      <c r="F246" s="20"/>
      <c r="G246" s="84"/>
      <c r="H246" s="105"/>
      <c r="I246" s="20">
        <f>ОКТ.24!I246+F246-E246</f>
        <v>0</v>
      </c>
    </row>
    <row r="247" spans="1:9" x14ac:dyDescent="0.25">
      <c r="A247" s="23"/>
      <c r="B247" s="86">
        <v>237</v>
      </c>
      <c r="C247" s="59"/>
      <c r="D247" s="86"/>
      <c r="E247" s="20"/>
      <c r="F247" s="20"/>
      <c r="G247" s="84"/>
      <c r="H247" s="105"/>
      <c r="I247" s="20">
        <f>ОКТ.24!I247+F247-E247</f>
        <v>0</v>
      </c>
    </row>
    <row r="248" spans="1:9" x14ac:dyDescent="0.25">
      <c r="A248" s="23"/>
      <c r="B248" s="86">
        <v>238</v>
      </c>
      <c r="C248" s="59"/>
      <c r="D248" s="86"/>
      <c r="E248" s="20"/>
      <c r="F248" s="20"/>
      <c r="G248" s="84"/>
      <c r="H248" s="105"/>
      <c r="I248" s="20">
        <f>ОКТ.24!I248+F248-E248</f>
        <v>0</v>
      </c>
    </row>
    <row r="249" spans="1:9" x14ac:dyDescent="0.25">
      <c r="A249" s="23"/>
      <c r="B249" s="86">
        <v>239</v>
      </c>
      <c r="C249" s="59"/>
      <c r="D249" s="86"/>
      <c r="E249" s="20"/>
      <c r="F249" s="20"/>
      <c r="G249" s="84"/>
      <c r="H249" s="105"/>
      <c r="I249" s="20">
        <f>ОКТ.24!I249+F249-E249</f>
        <v>0</v>
      </c>
    </row>
    <row r="250" spans="1:9" x14ac:dyDescent="0.25">
      <c r="A250" s="23"/>
      <c r="B250" s="86">
        <v>240</v>
      </c>
      <c r="C250" s="59"/>
      <c r="D250" s="86"/>
      <c r="E250" s="20"/>
      <c r="F250" s="20"/>
      <c r="G250" s="84"/>
      <c r="H250" s="105"/>
      <c r="I250" s="20">
        <f>ОКТ.24!I250+F250-E250</f>
        <v>0</v>
      </c>
    </row>
    <row r="251" spans="1:9" x14ac:dyDescent="0.25">
      <c r="A251" s="23"/>
      <c r="B251" s="86">
        <v>241</v>
      </c>
      <c r="C251" s="59"/>
      <c r="D251" s="86"/>
      <c r="E251" s="20"/>
      <c r="F251" s="20"/>
      <c r="G251" s="84"/>
      <c r="H251" s="105"/>
      <c r="I251" s="20">
        <f>ОКТ.24!I251+F251-E251</f>
        <v>0</v>
      </c>
    </row>
    <row r="252" spans="1:9" x14ac:dyDescent="0.25">
      <c r="A252" s="23"/>
      <c r="B252" s="86">
        <v>242</v>
      </c>
      <c r="C252" s="59"/>
      <c r="D252" s="86"/>
      <c r="E252" s="20"/>
      <c r="F252" s="20"/>
      <c r="G252" s="84"/>
      <c r="H252" s="105"/>
      <c r="I252" s="20">
        <f>ОКТ.24!I252+F252-E252</f>
        <v>0</v>
      </c>
    </row>
    <row r="253" spans="1:9" x14ac:dyDescent="0.25">
      <c r="A253" s="23"/>
      <c r="B253" s="86">
        <v>243</v>
      </c>
      <c r="C253" s="59"/>
      <c r="D253" s="86"/>
      <c r="E253" s="20"/>
      <c r="F253" s="20"/>
      <c r="G253" s="84"/>
      <c r="H253" s="105"/>
      <c r="I253" s="20">
        <f>ОКТ.24!I253+F253-E253</f>
        <v>0</v>
      </c>
    </row>
    <row r="254" spans="1:9" x14ac:dyDescent="0.25">
      <c r="A254" s="23"/>
      <c r="B254" s="86">
        <v>244</v>
      </c>
      <c r="C254" s="59"/>
      <c r="D254" s="86"/>
      <c r="E254" s="20"/>
      <c r="F254" s="20"/>
      <c r="G254" s="84"/>
      <c r="H254" s="105"/>
      <c r="I254" s="20">
        <f>ОКТ.24!I254+F254-E254</f>
        <v>0</v>
      </c>
    </row>
    <row r="255" spans="1:9" x14ac:dyDescent="0.25">
      <c r="A255" s="23"/>
      <c r="B255" s="86">
        <v>245</v>
      </c>
      <c r="C255" s="59"/>
      <c r="D255" s="86"/>
      <c r="E255" s="20"/>
      <c r="F255" s="20"/>
      <c r="G255" s="84"/>
      <c r="H255" s="105"/>
      <c r="I255" s="20">
        <f>ОКТ.24!I255+F255-E255</f>
        <v>0</v>
      </c>
    </row>
    <row r="256" spans="1:9" x14ac:dyDescent="0.25">
      <c r="A256" s="23"/>
      <c r="B256" s="86">
        <v>246</v>
      </c>
      <c r="C256" s="59"/>
      <c r="D256" s="86"/>
      <c r="E256" s="20"/>
      <c r="F256" s="20"/>
      <c r="G256" s="84"/>
      <c r="H256" s="105"/>
      <c r="I256" s="20">
        <f>ОКТ.24!I256+F256-E256</f>
        <v>-1130</v>
      </c>
    </row>
    <row r="257" spans="1:9" x14ac:dyDescent="0.25">
      <c r="A257" s="23"/>
      <c r="B257" s="86">
        <v>247</v>
      </c>
      <c r="C257" s="59"/>
      <c r="D257" s="86"/>
      <c r="E257" s="20">
        <v>1050</v>
      </c>
      <c r="F257" s="20">
        <v>2080</v>
      </c>
      <c r="G257" s="84" t="s">
        <v>657</v>
      </c>
      <c r="H257" s="105">
        <v>45602</v>
      </c>
      <c r="I257" s="20">
        <f>ОКТ.24!I257+F257-E257</f>
        <v>-110</v>
      </c>
    </row>
    <row r="258" spans="1:9" x14ac:dyDescent="0.25">
      <c r="A258" s="23"/>
      <c r="B258" s="86">
        <v>248</v>
      </c>
      <c r="C258" s="59"/>
      <c r="D258" s="86"/>
      <c r="E258" s="20">
        <v>1050</v>
      </c>
      <c r="F258" s="20">
        <v>2080</v>
      </c>
      <c r="G258" s="84" t="s">
        <v>657</v>
      </c>
      <c r="H258" s="105">
        <v>45602</v>
      </c>
      <c r="I258" s="20">
        <f>ОКТ.24!I258+F258-E258</f>
        <v>1020</v>
      </c>
    </row>
    <row r="259" spans="1:9" x14ac:dyDescent="0.25">
      <c r="A259" s="23"/>
      <c r="B259" s="86">
        <v>249</v>
      </c>
      <c r="C259" s="59"/>
      <c r="D259" s="86"/>
      <c r="E259" s="20"/>
      <c r="F259" s="20"/>
      <c r="G259" s="84"/>
      <c r="H259" s="105"/>
      <c r="I259" s="20">
        <f>ОКТ.24!I259+F259-E259</f>
        <v>0</v>
      </c>
    </row>
    <row r="260" spans="1:9" x14ac:dyDescent="0.25">
      <c r="A260" s="23"/>
      <c r="B260" s="86">
        <v>250</v>
      </c>
      <c r="C260" s="59"/>
      <c r="D260" s="86"/>
      <c r="E260" s="20"/>
      <c r="F260" s="20"/>
      <c r="G260" s="84"/>
      <c r="H260" s="105"/>
      <c r="I260" s="20">
        <f>ОКТ.24!I260+F260-E260</f>
        <v>0</v>
      </c>
    </row>
    <row r="261" spans="1:9" x14ac:dyDescent="0.25">
      <c r="A261" s="23"/>
      <c r="B261" s="86">
        <v>251</v>
      </c>
      <c r="C261" s="59"/>
      <c r="D261" s="86"/>
      <c r="E261" s="20"/>
      <c r="F261" s="20"/>
      <c r="G261" s="84"/>
      <c r="H261" s="105"/>
      <c r="I261" s="20">
        <f>ОКТ.24!I261+F261-E261</f>
        <v>0</v>
      </c>
    </row>
    <row r="262" spans="1:9" x14ac:dyDescent="0.25">
      <c r="A262" s="23"/>
      <c r="B262" s="86">
        <v>252</v>
      </c>
      <c r="C262" s="59"/>
      <c r="D262" s="86"/>
      <c r="E262" s="20"/>
      <c r="F262" s="20"/>
      <c r="G262" s="84"/>
      <c r="H262" s="105"/>
      <c r="I262" s="20">
        <f>ОКТ.24!I262+F262-E262</f>
        <v>0</v>
      </c>
    </row>
    <row r="263" spans="1:9" x14ac:dyDescent="0.25">
      <c r="A263" s="23"/>
      <c r="B263" s="86">
        <v>253</v>
      </c>
      <c r="C263" s="59"/>
      <c r="D263" s="86"/>
      <c r="E263" s="20"/>
      <c r="F263" s="20"/>
      <c r="G263" s="84"/>
      <c r="H263" s="105"/>
      <c r="I263" s="20">
        <f>ОКТ.24!I263+F263-E263</f>
        <v>0</v>
      </c>
    </row>
    <row r="264" spans="1:9" x14ac:dyDescent="0.25">
      <c r="A264" s="23"/>
      <c r="B264" s="86">
        <v>254</v>
      </c>
      <c r="C264" s="59"/>
      <c r="D264" s="86"/>
      <c r="E264" s="20"/>
      <c r="F264" s="20"/>
      <c r="G264" s="84"/>
      <c r="H264" s="105"/>
      <c r="I264" s="20">
        <f>ОКТ.24!I264+F264-E264</f>
        <v>0</v>
      </c>
    </row>
    <row r="265" spans="1:9" x14ac:dyDescent="0.25">
      <c r="A265" s="19"/>
      <c r="B265" s="86">
        <v>255</v>
      </c>
      <c r="C265" s="59"/>
      <c r="D265" s="86"/>
      <c r="E265" s="20"/>
      <c r="F265" s="20"/>
      <c r="G265" s="84"/>
      <c r="H265" s="105"/>
      <c r="I265" s="20">
        <f>ОКТ.24!I265+F265-E265</f>
        <v>0</v>
      </c>
    </row>
    <row r="266" spans="1:9" x14ac:dyDescent="0.25">
      <c r="A266" s="19"/>
      <c r="B266" s="86">
        <v>256</v>
      </c>
      <c r="C266" s="59"/>
      <c r="D266" s="86"/>
      <c r="E266" s="20"/>
      <c r="F266" s="20"/>
      <c r="G266" s="84"/>
      <c r="H266" s="105"/>
      <c r="I266" s="20">
        <f>ОКТ.24!I266+F266-E266</f>
        <v>0</v>
      </c>
    </row>
    <row r="267" spans="1:9" x14ac:dyDescent="0.25">
      <c r="A267" s="19"/>
      <c r="B267" s="86">
        <v>257</v>
      </c>
      <c r="C267" s="59"/>
      <c r="D267" s="86"/>
      <c r="E267" s="20"/>
      <c r="F267" s="20"/>
      <c r="G267" s="84"/>
      <c r="H267" s="105"/>
      <c r="I267" s="20">
        <f>ОКТ.24!I267+F267-E267</f>
        <v>0</v>
      </c>
    </row>
    <row r="268" spans="1:9" x14ac:dyDescent="0.25">
      <c r="A268" s="19"/>
      <c r="B268" s="86">
        <v>258</v>
      </c>
      <c r="C268" s="59"/>
      <c r="D268" s="86"/>
      <c r="E268" s="20"/>
      <c r="F268" s="20"/>
      <c r="G268" s="84"/>
      <c r="H268" s="105"/>
      <c r="I268" s="20">
        <f>ОКТ.24!I268+F268-E268</f>
        <v>0</v>
      </c>
    </row>
    <row r="269" spans="1:9" x14ac:dyDescent="0.25">
      <c r="A269" s="19"/>
      <c r="B269" s="86">
        <v>259</v>
      </c>
      <c r="C269" s="59"/>
      <c r="D269" s="86"/>
      <c r="E269" s="20"/>
      <c r="F269" s="20"/>
      <c r="G269" s="84"/>
      <c r="H269" s="105"/>
      <c r="I269" s="20">
        <f>ОКТ.24!I269+F269-E269</f>
        <v>0</v>
      </c>
    </row>
    <row r="270" spans="1:9" x14ac:dyDescent="0.25">
      <c r="A270" s="19"/>
      <c r="B270" s="86">
        <v>260</v>
      </c>
      <c r="C270" s="59"/>
      <c r="D270" s="86"/>
      <c r="E270" s="20"/>
      <c r="F270" s="20"/>
      <c r="G270" s="84"/>
      <c r="H270" s="105"/>
      <c r="I270" s="20">
        <f>ОКТ.24!I270+F270-E270</f>
        <v>0</v>
      </c>
    </row>
    <row r="271" spans="1:9" x14ac:dyDescent="0.25">
      <c r="A271" s="19"/>
      <c r="B271" s="86">
        <v>261</v>
      </c>
      <c r="C271" s="59"/>
      <c r="D271" s="86"/>
      <c r="E271" s="20"/>
      <c r="F271" s="20"/>
      <c r="G271" s="84"/>
      <c r="H271" s="105"/>
      <c r="I271" s="20">
        <f>ОКТ.24!I271+F271-E271</f>
        <v>0</v>
      </c>
    </row>
    <row r="272" spans="1:9" x14ac:dyDescent="0.25">
      <c r="A272" s="19"/>
      <c r="B272" s="86">
        <v>262</v>
      </c>
      <c r="C272" s="59"/>
      <c r="D272" s="86"/>
      <c r="E272" s="20"/>
      <c r="F272" s="20"/>
      <c r="G272" s="84"/>
      <c r="H272" s="105"/>
      <c r="I272" s="20">
        <f>ОКТ.24!I272+F272-E272</f>
        <v>0</v>
      </c>
    </row>
    <row r="273" spans="1:9" x14ac:dyDescent="0.25">
      <c r="A273" s="19"/>
      <c r="B273" s="86">
        <v>263</v>
      </c>
      <c r="C273" s="59"/>
      <c r="D273" s="86"/>
      <c r="E273" s="20"/>
      <c r="F273" s="20"/>
      <c r="G273" s="84"/>
      <c r="H273" s="105"/>
      <c r="I273" s="20">
        <f>ОКТ.24!I273+F273-E273</f>
        <v>0</v>
      </c>
    </row>
    <row r="274" spans="1:9" x14ac:dyDescent="0.25">
      <c r="A274" s="19"/>
      <c r="B274" s="86">
        <v>264</v>
      </c>
      <c r="C274" s="59"/>
      <c r="D274" s="86"/>
      <c r="E274" s="20"/>
      <c r="F274" s="20"/>
      <c r="G274" s="84"/>
      <c r="H274" s="105"/>
      <c r="I274" s="20">
        <f>ОКТ.24!I274+F274-E274</f>
        <v>0</v>
      </c>
    </row>
    <row r="275" spans="1:9" x14ac:dyDescent="0.25">
      <c r="A275" s="19"/>
      <c r="B275" s="86">
        <v>265</v>
      </c>
      <c r="C275" s="59"/>
      <c r="D275" s="86"/>
      <c r="E275" s="20"/>
      <c r="F275" s="20"/>
      <c r="G275" s="84"/>
      <c r="H275" s="105"/>
      <c r="I275" s="20">
        <f>ОКТ.24!I275+F275-E275</f>
        <v>0</v>
      </c>
    </row>
    <row r="276" spans="1:9" x14ac:dyDescent="0.25">
      <c r="A276" s="19"/>
      <c r="B276" s="86">
        <v>266</v>
      </c>
      <c r="C276" s="59"/>
      <c r="D276" s="86"/>
      <c r="E276" s="20"/>
      <c r="F276" s="20"/>
      <c r="G276" s="84"/>
      <c r="H276" s="105"/>
      <c r="I276" s="20">
        <f>ОКТ.24!I276+F276-E276</f>
        <v>-3150</v>
      </c>
    </row>
    <row r="277" spans="1:9" x14ac:dyDescent="0.25">
      <c r="A277" s="19"/>
      <c r="B277" s="86">
        <v>267</v>
      </c>
      <c r="C277" s="59"/>
      <c r="D277" s="86"/>
      <c r="E277" s="20">
        <v>1050</v>
      </c>
      <c r="F277" s="20"/>
      <c r="G277" s="84"/>
      <c r="H277" s="105"/>
      <c r="I277" s="20">
        <f>ОКТ.24!I277+F277-E277</f>
        <v>-2100</v>
      </c>
    </row>
    <row r="278" spans="1:9" x14ac:dyDescent="0.25">
      <c r="A278" s="19"/>
      <c r="B278" s="86">
        <v>268</v>
      </c>
      <c r="C278" s="59"/>
      <c r="D278" s="86"/>
      <c r="E278" s="20"/>
      <c r="F278" s="20"/>
      <c r="G278" s="84"/>
      <c r="H278" s="105"/>
      <c r="I278" s="20">
        <f>ОКТ.24!I278+F278-E278</f>
        <v>0</v>
      </c>
    </row>
    <row r="279" spans="1:9" x14ac:dyDescent="0.25">
      <c r="A279" s="23"/>
      <c r="B279" s="86">
        <v>269</v>
      </c>
      <c r="C279" s="59"/>
      <c r="D279" s="86"/>
      <c r="E279" s="20"/>
      <c r="F279" s="20"/>
      <c r="G279" s="84"/>
      <c r="H279" s="105"/>
      <c r="I279" s="20">
        <f>ОКТ.24!I279+F279-E279</f>
        <v>0</v>
      </c>
    </row>
    <row r="280" spans="1:9" x14ac:dyDescent="0.25">
      <c r="A280" s="23"/>
      <c r="B280" s="86">
        <v>270</v>
      </c>
      <c r="C280" s="59"/>
      <c r="D280" s="86"/>
      <c r="E280" s="20"/>
      <c r="F280" s="20"/>
      <c r="G280" s="84"/>
      <c r="H280" s="105"/>
      <c r="I280" s="20">
        <f>ОКТ.24!I280+F280-E280</f>
        <v>0</v>
      </c>
    </row>
    <row r="281" spans="1:9" x14ac:dyDescent="0.25">
      <c r="A281" s="23"/>
      <c r="B281" s="86">
        <v>271</v>
      </c>
      <c r="C281" s="59"/>
      <c r="D281" s="86"/>
      <c r="E281" s="20"/>
      <c r="F281" s="20"/>
      <c r="G281" s="84"/>
      <c r="H281" s="105"/>
      <c r="I281" s="20">
        <f>ОКТ.24!I281+F281-E281</f>
        <v>0</v>
      </c>
    </row>
    <row r="282" spans="1:9" x14ac:dyDescent="0.25">
      <c r="A282" s="23"/>
      <c r="B282" s="86">
        <v>272</v>
      </c>
      <c r="C282" s="59"/>
      <c r="D282" s="86"/>
      <c r="E282" s="20"/>
      <c r="F282" s="20"/>
      <c r="G282" s="84"/>
      <c r="H282" s="105"/>
      <c r="I282" s="20">
        <f>ОКТ.24!I282+F282-E282</f>
        <v>0</v>
      </c>
    </row>
    <row r="283" spans="1:9" x14ac:dyDescent="0.25">
      <c r="A283" s="23"/>
      <c r="B283" s="86">
        <v>273</v>
      </c>
      <c r="C283" s="59"/>
      <c r="D283" s="86"/>
      <c r="E283" s="20"/>
      <c r="F283" s="20"/>
      <c r="G283" s="84"/>
      <c r="H283" s="105"/>
      <c r="I283" s="20">
        <f>ОКТ.24!I283+F283-E283</f>
        <v>0</v>
      </c>
    </row>
    <row r="284" spans="1:9" x14ac:dyDescent="0.25">
      <c r="A284" s="23"/>
      <c r="B284" s="86">
        <v>274</v>
      </c>
      <c r="C284" s="59"/>
      <c r="D284" s="86"/>
      <c r="E284" s="20"/>
      <c r="F284" s="20"/>
      <c r="G284" s="84"/>
      <c r="H284" s="105"/>
      <c r="I284" s="20">
        <f>ОКТ.24!I284+F284-E284</f>
        <v>0</v>
      </c>
    </row>
    <row r="285" spans="1:9" x14ac:dyDescent="0.25">
      <c r="A285" s="23"/>
      <c r="B285" s="86">
        <v>275</v>
      </c>
      <c r="C285" s="59"/>
      <c r="D285" s="86"/>
      <c r="E285" s="20"/>
      <c r="F285" s="20"/>
      <c r="G285" s="84"/>
      <c r="H285" s="105"/>
      <c r="I285" s="20">
        <f>ОКТ.24!I285+F285-E285</f>
        <v>0</v>
      </c>
    </row>
    <row r="286" spans="1:9" x14ac:dyDescent="0.25">
      <c r="A286" s="23"/>
      <c r="B286" s="86">
        <v>276</v>
      </c>
      <c r="C286" s="59"/>
      <c r="D286" s="86"/>
      <c r="E286" s="20"/>
      <c r="F286" s="20"/>
      <c r="G286" s="84"/>
      <c r="H286" s="105"/>
      <c r="I286" s="20">
        <f>ОКТ.24!I286+F286-E286</f>
        <v>0</v>
      </c>
    </row>
    <row r="287" spans="1:9" x14ac:dyDescent="0.25">
      <c r="A287" s="19"/>
      <c r="B287" s="86">
        <v>277</v>
      </c>
      <c r="C287" s="59"/>
      <c r="D287" s="86"/>
      <c r="E287" s="20"/>
      <c r="F287" s="20"/>
      <c r="G287" s="84"/>
      <c r="H287" s="105"/>
      <c r="I287" s="20">
        <f>ОКТ.24!I287+F287-E287</f>
        <v>-9450</v>
      </c>
    </row>
    <row r="288" spans="1:9" x14ac:dyDescent="0.25">
      <c r="A288" s="19"/>
      <c r="B288" s="86">
        <v>278</v>
      </c>
      <c r="C288" s="59"/>
      <c r="D288" s="86"/>
      <c r="E288" s="20">
        <v>1050</v>
      </c>
      <c r="F288" s="20"/>
      <c r="G288" s="84"/>
      <c r="H288" s="105"/>
      <c r="I288" s="20">
        <f>ОКТ.24!I288+F288-E288</f>
        <v>-2100</v>
      </c>
    </row>
    <row r="289" spans="1:9" x14ac:dyDescent="0.25">
      <c r="A289" s="19"/>
      <c r="B289" s="86">
        <v>279</v>
      </c>
      <c r="C289" s="59"/>
      <c r="D289" s="86"/>
      <c r="E289" s="20"/>
      <c r="F289" s="20"/>
      <c r="G289" s="84"/>
      <c r="H289" s="105"/>
      <c r="I289" s="20">
        <f>ОКТ.24!I289+F289-E289</f>
        <v>0</v>
      </c>
    </row>
    <row r="290" spans="1:9" x14ac:dyDescent="0.25">
      <c r="A290" s="19"/>
      <c r="B290" s="86">
        <v>280</v>
      </c>
      <c r="C290" s="59"/>
      <c r="D290" s="86"/>
      <c r="E290" s="20"/>
      <c r="F290" s="20"/>
      <c r="G290" s="84"/>
      <c r="H290" s="105"/>
      <c r="I290" s="20">
        <f>ОКТ.24!I290+F290-E290</f>
        <v>-450</v>
      </c>
    </row>
    <row r="291" spans="1:9" x14ac:dyDescent="0.25">
      <c r="A291" s="19"/>
      <c r="B291" s="86">
        <v>281</v>
      </c>
      <c r="C291" s="59"/>
      <c r="D291" s="86"/>
      <c r="E291" s="20">
        <v>1050</v>
      </c>
      <c r="F291" s="20"/>
      <c r="G291" s="84"/>
      <c r="H291" s="105"/>
      <c r="I291" s="20">
        <f>ОКТ.24!I291+F291-E291</f>
        <v>-1410</v>
      </c>
    </row>
    <row r="292" spans="1:9" x14ac:dyDescent="0.25">
      <c r="A292" s="19"/>
      <c r="B292" s="86">
        <v>282</v>
      </c>
      <c r="C292" s="59"/>
      <c r="D292" s="86"/>
      <c r="E292" s="20">
        <v>1050</v>
      </c>
      <c r="F292" s="20">
        <v>4450</v>
      </c>
      <c r="G292" s="84" t="s">
        <v>693</v>
      </c>
      <c r="H292" s="105">
        <v>45617</v>
      </c>
      <c r="I292" s="20">
        <f>ОКТ.24!I292+F292-E292</f>
        <v>2350</v>
      </c>
    </row>
    <row r="293" spans="1:9" x14ac:dyDescent="0.25">
      <c r="A293" s="19"/>
      <c r="B293" s="86">
        <v>283</v>
      </c>
      <c r="C293" s="59"/>
      <c r="D293" s="86"/>
      <c r="E293" s="20"/>
      <c r="F293" s="20"/>
      <c r="G293" s="84"/>
      <c r="H293" s="105"/>
      <c r="I293" s="20">
        <f>ОКТ.24!I293+F293-E293</f>
        <v>-5250</v>
      </c>
    </row>
    <row r="294" spans="1:9" x14ac:dyDescent="0.25">
      <c r="A294" s="19"/>
      <c r="B294" s="86">
        <v>284</v>
      </c>
      <c r="C294" s="59"/>
      <c r="D294" s="86"/>
      <c r="E294" s="20">
        <v>1050</v>
      </c>
      <c r="F294" s="20"/>
      <c r="G294" s="84"/>
      <c r="H294" s="105"/>
      <c r="I294" s="20">
        <f>ОКТ.24!I294+F294-E294</f>
        <v>-2100</v>
      </c>
    </row>
    <row r="295" spans="1:9" x14ac:dyDescent="0.25">
      <c r="A295" s="19"/>
      <c r="B295" s="86">
        <v>285</v>
      </c>
      <c r="C295" s="59"/>
      <c r="D295" s="86"/>
      <c r="E295" s="20"/>
      <c r="F295" s="20"/>
      <c r="G295" s="84"/>
      <c r="H295" s="105"/>
      <c r="I295" s="20">
        <f>ОКТ.24!I295+F295-E295</f>
        <v>0</v>
      </c>
    </row>
    <row r="296" spans="1:9" x14ac:dyDescent="0.25">
      <c r="A296" s="19"/>
      <c r="B296" s="86">
        <v>286</v>
      </c>
      <c r="C296" s="59"/>
      <c r="D296" s="86"/>
      <c r="E296" s="20"/>
      <c r="F296" s="20"/>
      <c r="G296" s="84"/>
      <c r="H296" s="105"/>
      <c r="I296" s="20">
        <f>ОКТ.24!I296+F296-E296</f>
        <v>-2100</v>
      </c>
    </row>
    <row r="297" spans="1:9" x14ac:dyDescent="0.25">
      <c r="A297" s="19"/>
      <c r="B297" s="86">
        <v>287</v>
      </c>
      <c r="C297" s="59"/>
      <c r="D297" s="86"/>
      <c r="E297" s="20">
        <v>1050</v>
      </c>
      <c r="F297" s="20"/>
      <c r="G297" s="84"/>
      <c r="H297" s="105"/>
      <c r="I297" s="20">
        <f>ОКТ.24!I297+F297-E297</f>
        <v>-6300</v>
      </c>
    </row>
    <row r="298" spans="1:9" x14ac:dyDescent="0.25">
      <c r="A298" s="19"/>
      <c r="B298" s="86">
        <v>288</v>
      </c>
      <c r="C298" s="59"/>
      <c r="D298" s="86"/>
      <c r="E298" s="20">
        <v>1050</v>
      </c>
      <c r="F298" s="20"/>
      <c r="G298" s="84"/>
      <c r="H298" s="105"/>
      <c r="I298" s="20">
        <f>ОКТ.24!I298+F298-E298</f>
        <v>-2100</v>
      </c>
    </row>
    <row r="299" spans="1:9" x14ac:dyDescent="0.25">
      <c r="A299" s="19"/>
      <c r="B299" s="86">
        <v>289</v>
      </c>
      <c r="C299" s="59"/>
      <c r="D299" s="86"/>
      <c r="E299" s="20"/>
      <c r="F299" s="20"/>
      <c r="G299" s="84"/>
      <c r="H299" s="105"/>
      <c r="I299" s="20">
        <f>ОКТ.24!I299+F299-E299</f>
        <v>0</v>
      </c>
    </row>
    <row r="300" spans="1:9" x14ac:dyDescent="0.25">
      <c r="A300" s="19"/>
      <c r="B300" s="86">
        <v>290</v>
      </c>
      <c r="C300" s="59"/>
      <c r="D300" s="86"/>
      <c r="E300" s="20"/>
      <c r="F300" s="20"/>
      <c r="G300" s="84"/>
      <c r="H300" s="105"/>
      <c r="I300" s="20">
        <f>ОКТ.24!I300+F300-E300</f>
        <v>0</v>
      </c>
    </row>
    <row r="301" spans="1:9" x14ac:dyDescent="0.25">
      <c r="A301" s="19"/>
      <c r="B301" s="86">
        <v>291</v>
      </c>
      <c r="C301" s="59"/>
      <c r="D301" s="86"/>
      <c r="E301" s="20"/>
      <c r="F301" s="20"/>
      <c r="G301" s="84"/>
      <c r="H301" s="105"/>
      <c r="I301" s="20">
        <f>ОКТ.24!I301+F301-E301</f>
        <v>0</v>
      </c>
    </row>
    <row r="302" spans="1:9" x14ac:dyDescent="0.25">
      <c r="A302" s="19"/>
      <c r="B302" s="86">
        <v>292</v>
      </c>
      <c r="C302" s="59"/>
      <c r="D302" s="86"/>
      <c r="E302" s="20"/>
      <c r="F302" s="20"/>
      <c r="G302" s="84"/>
      <c r="H302" s="105"/>
      <c r="I302" s="20">
        <f>ОКТ.24!I302+F302-E302</f>
        <v>0</v>
      </c>
    </row>
    <row r="303" spans="1:9" x14ac:dyDescent="0.25">
      <c r="A303" s="19"/>
      <c r="B303" s="86">
        <v>293</v>
      </c>
      <c r="C303" s="59"/>
      <c r="D303" s="86"/>
      <c r="E303" s="20"/>
      <c r="F303" s="20"/>
      <c r="G303" s="84"/>
      <c r="H303" s="105"/>
      <c r="I303" s="20">
        <f>ОКТ.24!I303+F303-E303</f>
        <v>0</v>
      </c>
    </row>
    <row r="304" spans="1:9" x14ac:dyDescent="0.25">
      <c r="A304" s="19"/>
      <c r="B304" s="122">
        <v>294</v>
      </c>
      <c r="C304" s="59"/>
      <c r="D304" s="122"/>
      <c r="E304" s="20"/>
      <c r="F304" s="20"/>
      <c r="G304" s="84"/>
      <c r="H304" s="105"/>
      <c r="I304" s="20">
        <f>ОКТ.24!I304+F304-E304</f>
        <v>0</v>
      </c>
    </row>
    <row r="305" spans="3:9" x14ac:dyDescent="0.25">
      <c r="C305" s="10"/>
      <c r="G305" s="3"/>
      <c r="I305" s="1"/>
    </row>
    <row r="306" spans="3:9" x14ac:dyDescent="0.25">
      <c r="C306" s="10"/>
      <c r="G306" s="3"/>
      <c r="I306" s="1"/>
    </row>
    <row r="307" spans="3:9" x14ac:dyDescent="0.25">
      <c r="C307" s="10"/>
      <c r="G307" s="3"/>
      <c r="I307" s="1"/>
    </row>
    <row r="308" spans="3:9" x14ac:dyDescent="0.25">
      <c r="C308" s="10"/>
      <c r="G308" s="3"/>
      <c r="I308" s="1"/>
    </row>
    <row r="309" spans="3:9" x14ac:dyDescent="0.25">
      <c r="C309" s="10"/>
      <c r="G309" s="3"/>
      <c r="I309" s="1"/>
    </row>
    <row r="310" spans="3:9" x14ac:dyDescent="0.25">
      <c r="C310" s="10"/>
      <c r="G310" s="3"/>
      <c r="I310" s="1"/>
    </row>
    <row r="311" spans="3:9" x14ac:dyDescent="0.25">
      <c r="C311" s="10"/>
      <c r="G311" s="3"/>
      <c r="I311" s="1"/>
    </row>
    <row r="312" spans="3:9" x14ac:dyDescent="0.25">
      <c r="C312" s="10"/>
      <c r="G312" s="3"/>
      <c r="I312" s="1"/>
    </row>
    <row r="313" spans="3:9" x14ac:dyDescent="0.25">
      <c r="C313" s="10"/>
      <c r="G313" s="3"/>
      <c r="I313" s="1"/>
    </row>
    <row r="314" spans="3:9" x14ac:dyDescent="0.25">
      <c r="C314" s="10"/>
      <c r="G314" s="3"/>
      <c r="I314" s="1"/>
    </row>
    <row r="315" spans="3:9" x14ac:dyDescent="0.25">
      <c r="C315" s="10"/>
      <c r="G315" s="3"/>
      <c r="I315" s="1"/>
    </row>
    <row r="316" spans="3:9" x14ac:dyDescent="0.25">
      <c r="C316" s="10"/>
      <c r="G316" s="3"/>
      <c r="I316" s="1"/>
    </row>
    <row r="317" spans="3:9" x14ac:dyDescent="0.25">
      <c r="C317" s="10"/>
      <c r="G317" s="3"/>
      <c r="I317" s="1"/>
    </row>
    <row r="318" spans="3:9" x14ac:dyDescent="0.25">
      <c r="C318" s="10"/>
      <c r="G318" s="3"/>
      <c r="I318" s="1"/>
    </row>
    <row r="319" spans="3:9" x14ac:dyDescent="0.25">
      <c r="C319" s="10"/>
      <c r="G319" s="3"/>
      <c r="I319" s="1"/>
    </row>
    <row r="320" spans="3:9" x14ac:dyDescent="0.25">
      <c r="C320" s="10"/>
      <c r="G320" s="3"/>
      <c r="I320" s="1"/>
    </row>
    <row r="321" spans="3:9" x14ac:dyDescent="0.25">
      <c r="C321" s="10"/>
      <c r="G321" s="3"/>
      <c r="I321" s="1"/>
    </row>
    <row r="322" spans="3:9" x14ac:dyDescent="0.25">
      <c r="C322" s="10"/>
      <c r="G322" s="3"/>
      <c r="I322" s="1"/>
    </row>
    <row r="323" spans="3:9" x14ac:dyDescent="0.25">
      <c r="C323" s="10"/>
      <c r="G323" s="3"/>
      <c r="I323" s="1"/>
    </row>
    <row r="324" spans="3:9" x14ac:dyDescent="0.25">
      <c r="C324" s="10"/>
      <c r="G324" s="3"/>
      <c r="I324" s="1"/>
    </row>
    <row r="325" spans="3:9" x14ac:dyDescent="0.25">
      <c r="C325" s="10"/>
      <c r="G325" s="3"/>
      <c r="I325" s="1"/>
    </row>
    <row r="326" spans="3:9" x14ac:dyDescent="0.25">
      <c r="C326" s="10"/>
      <c r="G326" s="3"/>
      <c r="I326" s="1"/>
    </row>
    <row r="327" spans="3:9" x14ac:dyDescent="0.25">
      <c r="C327" s="10"/>
      <c r="G327" s="3"/>
      <c r="I327" s="1"/>
    </row>
    <row r="328" spans="3:9" x14ac:dyDescent="0.25">
      <c r="C328" s="10"/>
      <c r="G328" s="3"/>
      <c r="I328" s="1"/>
    </row>
    <row r="329" spans="3:9" x14ac:dyDescent="0.25">
      <c r="C329" s="10"/>
      <c r="G329" s="3"/>
      <c r="I329" s="1"/>
    </row>
    <row r="330" spans="3:9" x14ac:dyDescent="0.25">
      <c r="C330" s="10"/>
      <c r="G330" s="3"/>
      <c r="I330" s="1"/>
    </row>
    <row r="331" spans="3:9" x14ac:dyDescent="0.25">
      <c r="C331" s="10"/>
      <c r="G331" s="3"/>
      <c r="I331" s="1"/>
    </row>
    <row r="332" spans="3:9" x14ac:dyDescent="0.25">
      <c r="C332" s="10"/>
      <c r="G332" s="3"/>
      <c r="I332" s="1"/>
    </row>
    <row r="333" spans="3:9" x14ac:dyDescent="0.25">
      <c r="C333" s="10"/>
      <c r="G333" s="3"/>
      <c r="I333" s="1"/>
    </row>
    <row r="334" spans="3:9" x14ac:dyDescent="0.25">
      <c r="C334" s="10"/>
      <c r="G334" s="3"/>
      <c r="I334" s="1"/>
    </row>
    <row r="335" spans="3:9" x14ac:dyDescent="0.25">
      <c r="C335" s="10"/>
      <c r="G335" s="3"/>
      <c r="I335" s="1"/>
    </row>
    <row r="336" spans="3:9" x14ac:dyDescent="0.25">
      <c r="C336" s="10"/>
      <c r="G336" s="3"/>
      <c r="I336" s="1"/>
    </row>
    <row r="337" spans="3:9" x14ac:dyDescent="0.25">
      <c r="C337" s="10"/>
      <c r="G337" s="3"/>
      <c r="I337" s="1"/>
    </row>
    <row r="338" spans="3:9" x14ac:dyDescent="0.25">
      <c r="C338" s="10"/>
      <c r="G338" s="3"/>
      <c r="I338" s="1"/>
    </row>
    <row r="339" spans="3:9" x14ac:dyDescent="0.25">
      <c r="C339" s="10"/>
      <c r="G339" s="3"/>
      <c r="I339" s="1"/>
    </row>
    <row r="340" spans="3:9" x14ac:dyDescent="0.25">
      <c r="C340" s="10"/>
      <c r="G340" s="3"/>
      <c r="I340" s="1"/>
    </row>
    <row r="341" spans="3:9" x14ac:dyDescent="0.25">
      <c r="C341" s="10"/>
      <c r="G341" s="3"/>
      <c r="I341" s="1"/>
    </row>
    <row r="342" spans="3:9" x14ac:dyDescent="0.25">
      <c r="C342" s="10"/>
      <c r="G342" s="3"/>
      <c r="I342" s="1"/>
    </row>
    <row r="343" spans="3:9" x14ac:dyDescent="0.25">
      <c r="C343" s="10"/>
      <c r="G343" s="3"/>
      <c r="I343" s="1"/>
    </row>
    <row r="344" spans="3:9" x14ac:dyDescent="0.25">
      <c r="C344" s="10"/>
      <c r="G344" s="3"/>
      <c r="I344" s="1"/>
    </row>
    <row r="345" spans="3:9" x14ac:dyDescent="0.25">
      <c r="C345" s="10"/>
      <c r="G345" s="3"/>
      <c r="I345" s="1"/>
    </row>
    <row r="346" spans="3:9" x14ac:dyDescent="0.25">
      <c r="C346" s="10"/>
      <c r="G346" s="3"/>
      <c r="I346" s="1"/>
    </row>
    <row r="347" spans="3:9" x14ac:dyDescent="0.25">
      <c r="C347" s="10"/>
      <c r="G347" s="3"/>
      <c r="I347" s="1"/>
    </row>
    <row r="348" spans="3:9" x14ac:dyDescent="0.25">
      <c r="C348" s="10"/>
      <c r="G348" s="3"/>
      <c r="I348" s="1"/>
    </row>
    <row r="349" spans="3:9" x14ac:dyDescent="0.25">
      <c r="C349" s="10"/>
      <c r="G349" s="3"/>
      <c r="I349" s="1"/>
    </row>
    <row r="350" spans="3:9" x14ac:dyDescent="0.25">
      <c r="C350" s="10"/>
      <c r="G350" s="3"/>
      <c r="I350" s="1"/>
    </row>
    <row r="351" spans="3:9" x14ac:dyDescent="0.25">
      <c r="C351" s="10"/>
      <c r="G351" s="3"/>
      <c r="I351" s="1"/>
    </row>
    <row r="352" spans="3:9" x14ac:dyDescent="0.25">
      <c r="C352" s="10"/>
      <c r="G352" s="3"/>
      <c r="I352" s="1"/>
    </row>
    <row r="353" spans="3:9" x14ac:dyDescent="0.25">
      <c r="C353" s="10"/>
      <c r="G353" s="3"/>
      <c r="I353" s="1"/>
    </row>
    <row r="354" spans="3:9" x14ac:dyDescent="0.25">
      <c r="C354" s="10"/>
      <c r="G354" s="3"/>
      <c r="I354" s="1"/>
    </row>
    <row r="355" spans="3:9" x14ac:dyDescent="0.25">
      <c r="C355" s="10"/>
      <c r="G355" s="3"/>
      <c r="I355" s="1"/>
    </row>
    <row r="356" spans="3:9" x14ac:dyDescent="0.25">
      <c r="C356" s="10"/>
      <c r="G356" s="3"/>
      <c r="I356" s="1"/>
    </row>
    <row r="357" spans="3:9" x14ac:dyDescent="0.25">
      <c r="C357" s="10"/>
      <c r="G357" s="3"/>
      <c r="I357" s="1"/>
    </row>
    <row r="358" spans="3:9" x14ac:dyDescent="0.25">
      <c r="C358" s="10"/>
      <c r="G358" s="3"/>
      <c r="I358" s="1"/>
    </row>
    <row r="359" spans="3:9" x14ac:dyDescent="0.25">
      <c r="C359" s="10"/>
      <c r="G359" s="3"/>
      <c r="I359" s="1"/>
    </row>
    <row r="360" spans="3:9" x14ac:dyDescent="0.25">
      <c r="C360" s="10"/>
      <c r="G360" s="3"/>
      <c r="I360" s="1"/>
    </row>
    <row r="361" spans="3:9" x14ac:dyDescent="0.25">
      <c r="C361" s="10"/>
      <c r="G361" s="3"/>
      <c r="I361" s="1"/>
    </row>
    <row r="362" spans="3:9" x14ac:dyDescent="0.25">
      <c r="C362" s="10"/>
      <c r="G362" s="3"/>
      <c r="I362" s="1"/>
    </row>
    <row r="363" spans="3:9" x14ac:dyDescent="0.25">
      <c r="C363" s="10"/>
      <c r="G363" s="3"/>
      <c r="I363" s="1"/>
    </row>
    <row r="364" spans="3:9" x14ac:dyDescent="0.25">
      <c r="C364" s="10"/>
      <c r="G364" s="3"/>
      <c r="I364" s="1"/>
    </row>
    <row r="365" spans="3:9" x14ac:dyDescent="0.25">
      <c r="C365" s="10"/>
      <c r="G365" s="3"/>
      <c r="I365" s="1"/>
    </row>
    <row r="366" spans="3:9" x14ac:dyDescent="0.25">
      <c r="C366" s="10"/>
      <c r="G366" s="3"/>
      <c r="I366" s="1"/>
    </row>
    <row r="367" spans="3:9" x14ac:dyDescent="0.25">
      <c r="C367" s="10"/>
      <c r="G367" s="3"/>
      <c r="I367" s="1"/>
    </row>
    <row r="368" spans="3:9" x14ac:dyDescent="0.25">
      <c r="C368" s="10"/>
      <c r="G368" s="3"/>
      <c r="I368" s="1"/>
    </row>
    <row r="369" spans="3:9" x14ac:dyDescent="0.25">
      <c r="C369" s="10"/>
      <c r="G369" s="3"/>
      <c r="I369" s="1"/>
    </row>
    <row r="370" spans="3:9" x14ac:dyDescent="0.25">
      <c r="C370" s="10"/>
      <c r="G370" s="3"/>
      <c r="I370" s="1"/>
    </row>
    <row r="371" spans="3:9" x14ac:dyDescent="0.25">
      <c r="C371" s="10"/>
      <c r="G371" s="3"/>
      <c r="I371" s="1"/>
    </row>
    <row r="372" spans="3:9" x14ac:dyDescent="0.25">
      <c r="C372" s="10"/>
      <c r="G372" s="3"/>
      <c r="I372" s="1"/>
    </row>
    <row r="373" spans="3:9" x14ac:dyDescent="0.25">
      <c r="C373" s="10"/>
      <c r="G373" s="3"/>
      <c r="I373" s="1"/>
    </row>
    <row r="374" spans="3:9" x14ac:dyDescent="0.25">
      <c r="C374" s="10"/>
      <c r="G374" s="3"/>
      <c r="I374" s="1"/>
    </row>
    <row r="375" spans="3:9" x14ac:dyDescent="0.25">
      <c r="C375" s="10"/>
      <c r="G375" s="3"/>
      <c r="I375" s="1"/>
    </row>
    <row r="376" spans="3:9" x14ac:dyDescent="0.25">
      <c r="C376" s="10"/>
      <c r="G376" s="3"/>
      <c r="I376" s="1"/>
    </row>
    <row r="377" spans="3:9" x14ac:dyDescent="0.25">
      <c r="C377" s="10"/>
      <c r="G377" s="3"/>
      <c r="I377" s="1"/>
    </row>
    <row r="378" spans="3:9" x14ac:dyDescent="0.25">
      <c r="C378" s="10"/>
      <c r="G378" s="3"/>
      <c r="I378" s="1"/>
    </row>
    <row r="379" spans="3:9" x14ac:dyDescent="0.25">
      <c r="C379" s="10"/>
      <c r="G379" s="3"/>
      <c r="I379" s="1"/>
    </row>
    <row r="380" spans="3:9" x14ac:dyDescent="0.25">
      <c r="C380" s="10"/>
      <c r="G380" s="3"/>
      <c r="I380" s="1"/>
    </row>
    <row r="381" spans="3:9" x14ac:dyDescent="0.25">
      <c r="C381" s="10"/>
      <c r="G381" s="3"/>
      <c r="I381" s="1"/>
    </row>
    <row r="382" spans="3:9" x14ac:dyDescent="0.25">
      <c r="C382" s="10"/>
      <c r="G382" s="3"/>
      <c r="I382" s="1"/>
    </row>
    <row r="383" spans="3:9" x14ac:dyDescent="0.25">
      <c r="C383" s="10"/>
      <c r="G383" s="3"/>
      <c r="I383" s="1"/>
    </row>
    <row r="384" spans="3:9" x14ac:dyDescent="0.25">
      <c r="C384" s="10"/>
      <c r="G384" s="3"/>
      <c r="I384" s="1"/>
    </row>
    <row r="385" spans="3:9" x14ac:dyDescent="0.25">
      <c r="C385" s="10"/>
      <c r="G385" s="3"/>
      <c r="I385" s="1"/>
    </row>
    <row r="386" spans="3:9" x14ac:dyDescent="0.25">
      <c r="C386" s="10"/>
      <c r="G386" s="3"/>
      <c r="I386" s="1"/>
    </row>
    <row r="387" spans="3:9" x14ac:dyDescent="0.25">
      <c r="C387" s="10"/>
      <c r="G387" s="3"/>
      <c r="I387" s="1"/>
    </row>
    <row r="388" spans="3:9" x14ac:dyDescent="0.25">
      <c r="C388" s="10"/>
      <c r="G388" s="3"/>
      <c r="I388" s="1"/>
    </row>
    <row r="389" spans="3:9" x14ac:dyDescent="0.25">
      <c r="C389" s="10"/>
      <c r="G389" s="3"/>
      <c r="I389" s="1"/>
    </row>
    <row r="390" spans="3:9" x14ac:dyDescent="0.25">
      <c r="C390" s="10"/>
      <c r="G390" s="3"/>
      <c r="I390" s="1"/>
    </row>
    <row r="391" spans="3:9" x14ac:dyDescent="0.25">
      <c r="C391" s="10"/>
      <c r="G391" s="3"/>
      <c r="I391" s="1"/>
    </row>
    <row r="392" spans="3:9" x14ac:dyDescent="0.25">
      <c r="C392" s="10"/>
      <c r="G392" s="3"/>
      <c r="I392" s="1"/>
    </row>
    <row r="393" spans="3:9" x14ac:dyDescent="0.25">
      <c r="C393" s="10"/>
      <c r="G393" s="3"/>
      <c r="I393" s="1"/>
    </row>
    <row r="394" spans="3:9" x14ac:dyDescent="0.25">
      <c r="C394" s="10"/>
      <c r="G394" s="3"/>
      <c r="I394" s="1"/>
    </row>
    <row r="395" spans="3:9" x14ac:dyDescent="0.25">
      <c r="C395" s="10"/>
      <c r="G395" s="3"/>
      <c r="I395" s="1"/>
    </row>
    <row r="396" spans="3:9" x14ac:dyDescent="0.25">
      <c r="C396" s="10"/>
      <c r="G396" s="3"/>
      <c r="I396" s="1"/>
    </row>
    <row r="397" spans="3:9" x14ac:dyDescent="0.25">
      <c r="C397" s="10"/>
      <c r="G397" s="3"/>
      <c r="I397" s="1"/>
    </row>
    <row r="398" spans="3:9" x14ac:dyDescent="0.25">
      <c r="C398" s="10"/>
      <c r="G398" s="3"/>
      <c r="I398" s="1"/>
    </row>
    <row r="399" spans="3:9" x14ac:dyDescent="0.25">
      <c r="C399" s="10"/>
      <c r="G399" s="3"/>
      <c r="I399" s="1"/>
    </row>
    <row r="400" spans="3:9" x14ac:dyDescent="0.25">
      <c r="C400" s="10"/>
      <c r="G400" s="3"/>
      <c r="I400" s="1"/>
    </row>
    <row r="401" spans="3:9" x14ac:dyDescent="0.25">
      <c r="C401" s="10"/>
      <c r="G401" s="3"/>
      <c r="I401" s="1"/>
    </row>
    <row r="402" spans="3:9" x14ac:dyDescent="0.25">
      <c r="C402" s="10"/>
      <c r="G402" s="3"/>
      <c r="I402" s="1"/>
    </row>
    <row r="403" spans="3:9" x14ac:dyDescent="0.25">
      <c r="C403" s="10"/>
      <c r="G403" s="3"/>
      <c r="I403" s="1"/>
    </row>
    <row r="404" spans="3:9" x14ac:dyDescent="0.25">
      <c r="C404" s="10"/>
      <c r="G404" s="3"/>
      <c r="I404" s="1"/>
    </row>
    <row r="405" spans="3:9" x14ac:dyDescent="0.25">
      <c r="C405" s="10"/>
      <c r="G405" s="3"/>
      <c r="I405" s="1"/>
    </row>
    <row r="406" spans="3:9" x14ac:dyDescent="0.25">
      <c r="C406" s="10"/>
      <c r="G406" s="3"/>
      <c r="I406" s="1"/>
    </row>
    <row r="407" spans="3:9" x14ac:dyDescent="0.25">
      <c r="C407" s="10"/>
      <c r="G407" s="3"/>
      <c r="I407" s="1"/>
    </row>
    <row r="408" spans="3:9" x14ac:dyDescent="0.25">
      <c r="C408" s="10"/>
      <c r="G408" s="3"/>
      <c r="I408" s="1"/>
    </row>
    <row r="409" spans="3:9" x14ac:dyDescent="0.25">
      <c r="C409" s="10"/>
      <c r="G409" s="3"/>
      <c r="I409" s="1"/>
    </row>
    <row r="410" spans="3:9" x14ac:dyDescent="0.25">
      <c r="C410" s="10"/>
      <c r="G410" s="3"/>
      <c r="I410" s="1"/>
    </row>
    <row r="411" spans="3:9" x14ac:dyDescent="0.25">
      <c r="C411" s="10"/>
      <c r="G411" s="3"/>
      <c r="I411" s="1"/>
    </row>
    <row r="412" spans="3:9" x14ac:dyDescent="0.25">
      <c r="C412" s="10"/>
      <c r="G412" s="3"/>
      <c r="I412" s="1"/>
    </row>
    <row r="413" spans="3:9" x14ac:dyDescent="0.25">
      <c r="C413" s="10"/>
      <c r="G413" s="3"/>
      <c r="I413" s="1"/>
    </row>
    <row r="414" spans="3:9" x14ac:dyDescent="0.25">
      <c r="C414" s="10"/>
      <c r="G414" s="3"/>
      <c r="I414" s="1"/>
    </row>
    <row r="415" spans="3:9" x14ac:dyDescent="0.25">
      <c r="C415" s="10"/>
      <c r="G415" s="3"/>
      <c r="I415" s="1"/>
    </row>
    <row r="416" spans="3:9" x14ac:dyDescent="0.25">
      <c r="C416" s="10"/>
      <c r="G416" s="3"/>
      <c r="I416" s="1"/>
    </row>
    <row r="417" spans="3:9" x14ac:dyDescent="0.25">
      <c r="C417" s="10"/>
      <c r="G417" s="3"/>
      <c r="I417" s="1"/>
    </row>
    <row r="418" spans="3:9" x14ac:dyDescent="0.25">
      <c r="C418" s="10"/>
      <c r="G418" s="3"/>
      <c r="I418" s="1"/>
    </row>
    <row r="419" spans="3:9" x14ac:dyDescent="0.25">
      <c r="C419" s="10"/>
      <c r="G419" s="3"/>
      <c r="I419" s="1"/>
    </row>
    <row r="420" spans="3:9" x14ac:dyDescent="0.25">
      <c r="C420" s="10"/>
      <c r="G420" s="3"/>
      <c r="I420" s="1"/>
    </row>
    <row r="421" spans="3:9" x14ac:dyDescent="0.25">
      <c r="C421" s="10"/>
      <c r="G421" s="3"/>
      <c r="I421" s="1"/>
    </row>
    <row r="422" spans="3:9" x14ac:dyDescent="0.25">
      <c r="C422" s="10"/>
      <c r="G422" s="3"/>
      <c r="I422" s="1"/>
    </row>
    <row r="423" spans="3:9" x14ac:dyDescent="0.25">
      <c r="C423" s="10"/>
      <c r="G423" s="3"/>
      <c r="I423" s="1"/>
    </row>
    <row r="424" spans="3:9" x14ac:dyDescent="0.25">
      <c r="C424" s="10"/>
      <c r="G424" s="3"/>
      <c r="I424" s="1"/>
    </row>
    <row r="425" spans="3:9" x14ac:dyDescent="0.25">
      <c r="C425" s="10"/>
      <c r="G425" s="3"/>
      <c r="I425" s="1"/>
    </row>
    <row r="426" spans="3:9" x14ac:dyDescent="0.25">
      <c r="C426" s="10"/>
      <c r="G426" s="3"/>
      <c r="I426" s="1"/>
    </row>
    <row r="427" spans="3:9" x14ac:dyDescent="0.25">
      <c r="C427" s="10"/>
      <c r="G427" s="3"/>
      <c r="I427" s="1"/>
    </row>
    <row r="428" spans="3:9" x14ac:dyDescent="0.25">
      <c r="C428" s="10"/>
      <c r="G428" s="3"/>
      <c r="I428" s="1"/>
    </row>
    <row r="429" spans="3:9" x14ac:dyDescent="0.25">
      <c r="C429" s="10"/>
      <c r="G429" s="3"/>
      <c r="I429" s="1"/>
    </row>
    <row r="430" spans="3:9" x14ac:dyDescent="0.25">
      <c r="C430" s="10"/>
      <c r="G430" s="3"/>
      <c r="I430" s="1"/>
    </row>
    <row r="431" spans="3:9" x14ac:dyDescent="0.25">
      <c r="C431" s="10"/>
      <c r="G431" s="3"/>
      <c r="I431" s="1"/>
    </row>
    <row r="432" spans="3:9" x14ac:dyDescent="0.25">
      <c r="C432" s="10"/>
      <c r="G432" s="3"/>
      <c r="I432" s="1"/>
    </row>
    <row r="433" spans="3:9" x14ac:dyDescent="0.25">
      <c r="C433" s="10"/>
      <c r="G433" s="3"/>
      <c r="I433" s="1"/>
    </row>
    <row r="434" spans="3:9" x14ac:dyDescent="0.25">
      <c r="C434" s="10"/>
      <c r="G434" s="3"/>
      <c r="I434" s="1"/>
    </row>
    <row r="435" spans="3:9" x14ac:dyDescent="0.25">
      <c r="C435" s="10"/>
      <c r="G435" s="3"/>
      <c r="I435" s="1"/>
    </row>
    <row r="436" spans="3:9" x14ac:dyDescent="0.25">
      <c r="C436" s="10"/>
      <c r="G436" s="3"/>
      <c r="I436" s="1"/>
    </row>
    <row r="437" spans="3:9" x14ac:dyDescent="0.25">
      <c r="C437" s="10"/>
      <c r="G437" s="3"/>
      <c r="I437" s="1"/>
    </row>
    <row r="438" spans="3:9" x14ac:dyDescent="0.25">
      <c r="C438" s="10"/>
      <c r="G438" s="3"/>
      <c r="I438" s="1"/>
    </row>
    <row r="439" spans="3:9" x14ac:dyDescent="0.25">
      <c r="C439" s="10"/>
      <c r="G439" s="3"/>
      <c r="I439" s="1"/>
    </row>
    <row r="440" spans="3:9" x14ac:dyDescent="0.25">
      <c r="C440" s="10"/>
      <c r="G440" s="3"/>
      <c r="I440" s="1"/>
    </row>
    <row r="441" spans="3:9" x14ac:dyDescent="0.25">
      <c r="C441" s="10"/>
      <c r="G441" s="3"/>
      <c r="I441" s="1"/>
    </row>
    <row r="442" spans="3:9" x14ac:dyDescent="0.25">
      <c r="C442" s="10"/>
      <c r="G442" s="3"/>
      <c r="I442" s="1"/>
    </row>
    <row r="443" spans="3:9" x14ac:dyDescent="0.25">
      <c r="C443" s="10"/>
      <c r="G443" s="3"/>
      <c r="I443" s="1"/>
    </row>
    <row r="444" spans="3:9" x14ac:dyDescent="0.25">
      <c r="C444" s="10"/>
      <c r="G444" s="3"/>
      <c r="I444" s="1"/>
    </row>
    <row r="445" spans="3:9" x14ac:dyDescent="0.25">
      <c r="C445" s="10"/>
      <c r="G445" s="3"/>
      <c r="I445" s="1"/>
    </row>
    <row r="446" spans="3:9" x14ac:dyDescent="0.25">
      <c r="C446" s="10"/>
      <c r="G446" s="3"/>
      <c r="I446" s="1"/>
    </row>
    <row r="447" spans="3:9" x14ac:dyDescent="0.25">
      <c r="C447" s="10"/>
      <c r="G447" s="3"/>
      <c r="I447" s="1"/>
    </row>
    <row r="448" spans="3:9" x14ac:dyDescent="0.25">
      <c r="C448" s="10"/>
      <c r="G448" s="3"/>
      <c r="I448" s="1"/>
    </row>
    <row r="449" spans="3:9" x14ac:dyDescent="0.25">
      <c r="C449" s="10"/>
      <c r="G449" s="3"/>
      <c r="I449" s="1"/>
    </row>
    <row r="450" spans="3:9" x14ac:dyDescent="0.25">
      <c r="C450" s="10"/>
      <c r="G450" s="3"/>
      <c r="I450" s="1"/>
    </row>
    <row r="451" spans="3:9" x14ac:dyDescent="0.25">
      <c r="C451" s="10"/>
      <c r="G451" s="3"/>
      <c r="I451" s="1"/>
    </row>
    <row r="452" spans="3:9" x14ac:dyDescent="0.25">
      <c r="C452" s="10"/>
      <c r="G452" s="3"/>
      <c r="I452" s="1"/>
    </row>
    <row r="453" spans="3:9" x14ac:dyDescent="0.25">
      <c r="C453" s="10"/>
      <c r="G453" s="3"/>
      <c r="I453" s="1"/>
    </row>
    <row r="454" spans="3:9" x14ac:dyDescent="0.25">
      <c r="C454" s="10"/>
      <c r="G454" s="3"/>
      <c r="I454" s="1"/>
    </row>
    <row r="455" spans="3:9" x14ac:dyDescent="0.25">
      <c r="C455" s="10"/>
      <c r="G455" s="3"/>
      <c r="I455" s="1"/>
    </row>
    <row r="456" spans="3:9" x14ac:dyDescent="0.25">
      <c r="C456" s="10"/>
      <c r="G456" s="3"/>
      <c r="I456" s="1"/>
    </row>
    <row r="457" spans="3:9" x14ac:dyDescent="0.25">
      <c r="C457" s="10"/>
      <c r="G457" s="3"/>
      <c r="I457" s="1"/>
    </row>
    <row r="458" spans="3:9" x14ac:dyDescent="0.25">
      <c r="C458" s="10"/>
      <c r="G458" s="3"/>
      <c r="I458" s="1"/>
    </row>
    <row r="459" spans="3:9" x14ac:dyDescent="0.25">
      <c r="C459" s="10"/>
      <c r="G459" s="3"/>
      <c r="I459" s="1"/>
    </row>
    <row r="460" spans="3:9" x14ac:dyDescent="0.25">
      <c r="C460" s="10"/>
      <c r="G460" s="3"/>
      <c r="I460" s="1"/>
    </row>
    <row r="461" spans="3:9" x14ac:dyDescent="0.25">
      <c r="C461" s="10"/>
      <c r="G461" s="3"/>
      <c r="I461" s="1"/>
    </row>
    <row r="462" spans="3:9" x14ac:dyDescent="0.25">
      <c r="C462" s="10"/>
      <c r="G462" s="3"/>
      <c r="I462" s="1"/>
    </row>
    <row r="463" spans="3:9" x14ac:dyDescent="0.25">
      <c r="C463" s="10"/>
      <c r="G463" s="3"/>
      <c r="I463" s="1"/>
    </row>
    <row r="464" spans="3:9" x14ac:dyDescent="0.25">
      <c r="C464" s="10"/>
      <c r="G464" s="3"/>
      <c r="I464" s="1"/>
    </row>
    <row r="465" spans="3:9" x14ac:dyDescent="0.25">
      <c r="C465" s="10"/>
      <c r="G465" s="3"/>
      <c r="I465" s="1"/>
    </row>
    <row r="466" spans="3:9" x14ac:dyDescent="0.25">
      <c r="C466" s="10"/>
      <c r="G466" s="3"/>
      <c r="I466" s="1"/>
    </row>
    <row r="467" spans="3:9" x14ac:dyDescent="0.25">
      <c r="C467" s="10"/>
      <c r="G467" s="3"/>
      <c r="I467" s="1"/>
    </row>
    <row r="468" spans="3:9" x14ac:dyDescent="0.25">
      <c r="C468" s="10"/>
      <c r="G468" s="3"/>
      <c r="I468" s="1"/>
    </row>
    <row r="469" spans="3:9" x14ac:dyDescent="0.25">
      <c r="C469" s="10"/>
      <c r="G469" s="3"/>
      <c r="I469" s="1"/>
    </row>
    <row r="470" spans="3:9" x14ac:dyDescent="0.25">
      <c r="C470" s="10"/>
      <c r="G470" s="3"/>
      <c r="I470" s="1"/>
    </row>
    <row r="471" spans="3:9" x14ac:dyDescent="0.25">
      <c r="C471" s="10"/>
      <c r="G471" s="3"/>
      <c r="I471" s="1"/>
    </row>
    <row r="472" spans="3:9" x14ac:dyDescent="0.25">
      <c r="C472" s="10"/>
      <c r="G472" s="3"/>
      <c r="I472" s="1"/>
    </row>
    <row r="473" spans="3:9" x14ac:dyDescent="0.25">
      <c r="C473" s="10"/>
      <c r="G473" s="3"/>
      <c r="I473" s="1"/>
    </row>
    <row r="474" spans="3:9" x14ac:dyDescent="0.25">
      <c r="C474" s="10"/>
      <c r="G474" s="3"/>
      <c r="I474" s="1"/>
    </row>
    <row r="475" spans="3:9" x14ac:dyDescent="0.25">
      <c r="C475" s="10"/>
      <c r="G475" s="3"/>
      <c r="I475" s="1"/>
    </row>
    <row r="476" spans="3:9" x14ac:dyDescent="0.25">
      <c r="C476" s="10"/>
      <c r="G476" s="3"/>
      <c r="I476" s="1"/>
    </row>
  </sheetData>
  <autoFilter ref="A5:I303"/>
  <mergeCells count="1">
    <mergeCell ref="C3:I4"/>
  </mergeCells>
  <conditionalFormatting sqref="I1:I476">
    <cfRule type="cellIs" dxfId="1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I318"/>
  <sheetViews>
    <sheetView topLeftCell="A263" workbookViewId="0">
      <selection activeCell="E302" sqref="E302"/>
    </sheetView>
  </sheetViews>
  <sheetFormatPr defaultColWidth="9.140625" defaultRowHeight="15" x14ac:dyDescent="0.25"/>
  <cols>
    <col min="1" max="1" width="12.42578125" customWidth="1"/>
    <col min="2" max="2" width="11.5703125" customWidth="1"/>
    <col min="3" max="3" width="33.42578125" style="53" customWidth="1"/>
    <col min="4" max="4" width="22" hidden="1" customWidth="1"/>
    <col min="5" max="5" width="13.5703125" customWidth="1"/>
    <col min="6" max="6" width="12.28515625" customWidth="1"/>
    <col min="7" max="7" width="16.42578125" customWidth="1"/>
    <col min="8" max="8" width="17" style="90" customWidth="1"/>
    <col min="9" max="9" width="15.7109375" customWidth="1"/>
  </cols>
  <sheetData>
    <row r="1" spans="1:9" x14ac:dyDescent="0.25">
      <c r="G1" s="3"/>
      <c r="I1" s="1"/>
    </row>
    <row r="2" spans="1:9" x14ac:dyDescent="0.25">
      <c r="G2" s="3"/>
      <c r="I2" s="1"/>
    </row>
    <row r="3" spans="1:9" x14ac:dyDescent="0.25">
      <c r="A3" s="17" t="s">
        <v>2</v>
      </c>
      <c r="B3" s="86" t="s">
        <v>3</v>
      </c>
      <c r="C3" s="136">
        <v>45627</v>
      </c>
      <c r="D3" s="137"/>
      <c r="E3" s="137"/>
      <c r="F3" s="137"/>
      <c r="G3" s="139"/>
      <c r="H3" s="137"/>
      <c r="I3" s="137"/>
    </row>
    <row r="4" spans="1:9" x14ac:dyDescent="0.25">
      <c r="A4" s="16" t="s">
        <v>4</v>
      </c>
      <c r="B4" s="14" t="s">
        <v>5</v>
      </c>
      <c r="C4" s="137"/>
      <c r="D4" s="137"/>
      <c r="E4" s="137"/>
      <c r="F4" s="137"/>
      <c r="G4" s="139"/>
      <c r="H4" s="137"/>
      <c r="I4" s="137"/>
    </row>
    <row r="5" spans="1:9" ht="30" x14ac:dyDescent="0.25">
      <c r="A5" s="86"/>
      <c r="B5" s="86" t="s">
        <v>6</v>
      </c>
      <c r="C5" s="15" t="s">
        <v>7</v>
      </c>
      <c r="D5" s="86" t="s">
        <v>19</v>
      </c>
      <c r="E5" s="86" t="s">
        <v>20</v>
      </c>
      <c r="F5" s="86" t="s">
        <v>9</v>
      </c>
      <c r="G5" s="87" t="s">
        <v>21</v>
      </c>
      <c r="H5" s="21" t="s">
        <v>22</v>
      </c>
      <c r="I5" s="18" t="s">
        <v>23</v>
      </c>
    </row>
    <row r="6" spans="1:9" x14ac:dyDescent="0.25">
      <c r="A6" s="19"/>
      <c r="B6" s="86">
        <v>1</v>
      </c>
      <c r="C6" s="94"/>
      <c r="D6" s="86"/>
      <c r="E6" s="20">
        <v>1050</v>
      </c>
      <c r="F6" s="20"/>
      <c r="G6" s="84"/>
      <c r="H6" s="100"/>
      <c r="I6" s="20">
        <f>НОЯ.24!I6+ДЕК.24!F6-ДЕК.24!E6</f>
        <v>8400</v>
      </c>
    </row>
    <row r="7" spans="1:9" x14ac:dyDescent="0.25">
      <c r="A7" s="19"/>
      <c r="B7" s="86">
        <v>2</v>
      </c>
      <c r="C7" s="94"/>
      <c r="D7" s="86"/>
      <c r="E7" s="20">
        <v>1050</v>
      </c>
      <c r="F7" s="20">
        <v>1050</v>
      </c>
      <c r="G7" s="84" t="s">
        <v>677</v>
      </c>
      <c r="H7" s="100">
        <v>45631</v>
      </c>
      <c r="I7" s="20">
        <f>НОЯ.24!I7+ДЕК.24!F7-ДЕК.24!E7</f>
        <v>0</v>
      </c>
    </row>
    <row r="8" spans="1:9" x14ac:dyDescent="0.25">
      <c r="A8" s="19"/>
      <c r="B8" s="86">
        <v>3</v>
      </c>
      <c r="C8" s="59"/>
      <c r="D8" s="86"/>
      <c r="E8" s="20">
        <v>1050</v>
      </c>
      <c r="F8" s="20"/>
      <c r="G8" s="84"/>
      <c r="H8" s="100"/>
      <c r="I8" s="20">
        <f>НОЯ.24!I8+ДЕК.24!F8-ДЕК.24!E8</f>
        <v>-12600</v>
      </c>
    </row>
    <row r="9" spans="1:9" x14ac:dyDescent="0.25">
      <c r="A9" s="19"/>
      <c r="B9" s="86">
        <v>4</v>
      </c>
      <c r="C9" s="59"/>
      <c r="D9" s="86"/>
      <c r="E9" s="20">
        <v>1050</v>
      </c>
      <c r="F9" s="20"/>
      <c r="G9" s="84"/>
      <c r="H9" s="100"/>
      <c r="I9" s="20">
        <f>НОЯ.24!I9+ДЕК.24!F9-ДЕК.24!E9</f>
        <v>0</v>
      </c>
    </row>
    <row r="10" spans="1:9" x14ac:dyDescent="0.25">
      <c r="A10" s="19"/>
      <c r="B10" s="86">
        <v>5</v>
      </c>
      <c r="C10" s="59"/>
      <c r="D10" s="86"/>
      <c r="E10" s="20">
        <v>1050</v>
      </c>
      <c r="F10" s="20"/>
      <c r="G10" s="84"/>
      <c r="H10" s="100"/>
      <c r="I10" s="20">
        <f>НОЯ.24!I10+ДЕК.24!F10-ДЕК.24!E10</f>
        <v>-20</v>
      </c>
    </row>
    <row r="11" spans="1:9" x14ac:dyDescent="0.25">
      <c r="A11" s="19"/>
      <c r="B11" s="86">
        <v>6</v>
      </c>
      <c r="C11" s="59"/>
      <c r="D11" s="86"/>
      <c r="E11" s="20">
        <v>1050</v>
      </c>
      <c r="F11" s="20"/>
      <c r="G11" s="84"/>
      <c r="H11" s="100"/>
      <c r="I11" s="20">
        <f>НОЯ.24!I11+ДЕК.24!F11-ДЕК.24!E11</f>
        <v>-1100</v>
      </c>
    </row>
    <row r="12" spans="1:9" x14ac:dyDescent="0.25">
      <c r="A12" s="19"/>
      <c r="B12" s="86">
        <v>7</v>
      </c>
      <c r="C12" s="59"/>
      <c r="D12" s="86"/>
      <c r="E12" s="20">
        <v>1050</v>
      </c>
      <c r="F12" s="20"/>
      <c r="G12" s="84"/>
      <c r="H12" s="100"/>
      <c r="I12" s="20">
        <f>НОЯ.24!I12+ДЕК.24!F12-ДЕК.24!E12</f>
        <v>-4310</v>
      </c>
    </row>
    <row r="13" spans="1:9" x14ac:dyDescent="0.25">
      <c r="A13" s="22"/>
      <c r="B13" s="86">
        <v>8</v>
      </c>
      <c r="C13" s="59"/>
      <c r="D13" s="86"/>
      <c r="E13" s="20"/>
      <c r="F13" s="20"/>
      <c r="G13" s="84"/>
      <c r="H13" s="100"/>
      <c r="I13" s="20">
        <f>НОЯ.24!I13+ДЕК.24!F13-ДЕК.24!E13</f>
        <v>0</v>
      </c>
    </row>
    <row r="14" spans="1:9" x14ac:dyDescent="0.25">
      <c r="A14" s="22"/>
      <c r="B14" s="86">
        <v>9</v>
      </c>
      <c r="C14" s="59"/>
      <c r="D14" s="86"/>
      <c r="E14" s="20"/>
      <c r="F14" s="20"/>
      <c r="G14" s="84"/>
      <c r="H14" s="100"/>
      <c r="I14" s="20">
        <f>НОЯ.24!I14+ДЕК.24!F14-ДЕК.24!E14</f>
        <v>0</v>
      </c>
    </row>
    <row r="15" spans="1:9" x14ac:dyDescent="0.25">
      <c r="A15" s="19"/>
      <c r="B15" s="86">
        <v>10</v>
      </c>
      <c r="C15" s="59"/>
      <c r="D15" s="86"/>
      <c r="E15" s="20">
        <v>1050</v>
      </c>
      <c r="F15" s="20">
        <v>1050</v>
      </c>
      <c r="G15" s="84" t="s">
        <v>231</v>
      </c>
      <c r="H15" s="100">
        <v>45635</v>
      </c>
      <c r="I15" s="20">
        <f>НОЯ.24!I15+ДЕК.24!F15-ДЕК.24!E15</f>
        <v>-1880</v>
      </c>
    </row>
    <row r="16" spans="1:9" x14ac:dyDescent="0.25">
      <c r="A16" s="22"/>
      <c r="B16" s="86">
        <v>11</v>
      </c>
      <c r="C16" s="59"/>
      <c r="D16" s="86"/>
      <c r="E16" s="20">
        <v>1050</v>
      </c>
      <c r="F16" s="20"/>
      <c r="G16" s="84"/>
      <c r="H16" s="100"/>
      <c r="I16" s="20">
        <f>НОЯ.24!I16+ДЕК.24!F16-ДЕК.24!E16</f>
        <v>-830</v>
      </c>
    </row>
    <row r="17" spans="1:9" x14ac:dyDescent="0.25">
      <c r="A17" s="22"/>
      <c r="B17" s="86">
        <v>12</v>
      </c>
      <c r="C17" s="59"/>
      <c r="D17" s="86"/>
      <c r="E17" s="20">
        <v>1050</v>
      </c>
      <c r="F17" s="20"/>
      <c r="G17" s="84"/>
      <c r="H17" s="100"/>
      <c r="I17" s="20">
        <f>НОЯ.24!I17+ДЕК.24!F17-ДЕК.24!E17</f>
        <v>-12600</v>
      </c>
    </row>
    <row r="18" spans="1:9" x14ac:dyDescent="0.25">
      <c r="A18" s="22"/>
      <c r="B18" s="86">
        <v>13</v>
      </c>
      <c r="C18" s="59"/>
      <c r="D18" s="86"/>
      <c r="E18" s="20">
        <v>1050</v>
      </c>
      <c r="F18" s="20"/>
      <c r="G18" s="84"/>
      <c r="H18" s="100"/>
      <c r="I18" s="20">
        <f>НОЯ.24!I18+ДЕК.24!F18-ДЕК.24!E18</f>
        <v>-12600</v>
      </c>
    </row>
    <row r="19" spans="1:9" x14ac:dyDescent="0.25">
      <c r="A19" s="22"/>
      <c r="B19" s="86">
        <v>14</v>
      </c>
      <c r="C19" s="59"/>
      <c r="D19" s="86"/>
      <c r="E19" s="20">
        <v>1050</v>
      </c>
      <c r="F19" s="20"/>
      <c r="G19" s="84"/>
      <c r="H19" s="100"/>
      <c r="I19" s="20">
        <f>НОЯ.24!I19+ДЕК.24!F19-ДЕК.24!E19</f>
        <v>-12600</v>
      </c>
    </row>
    <row r="20" spans="1:9" x14ac:dyDescent="0.25">
      <c r="A20" s="19"/>
      <c r="B20" s="86">
        <v>15</v>
      </c>
      <c r="C20" s="59"/>
      <c r="D20" s="86"/>
      <c r="E20" s="20">
        <v>1050</v>
      </c>
      <c r="F20" s="20">
        <v>33770</v>
      </c>
      <c r="G20" s="84" t="s">
        <v>710</v>
      </c>
      <c r="H20" s="100">
        <v>45636</v>
      </c>
      <c r="I20" s="20">
        <f>НОЯ.24!I20+ДЕК.24!F20-ДЕК.24!E20</f>
        <v>36170</v>
      </c>
    </row>
    <row r="21" spans="1:9" x14ac:dyDescent="0.25">
      <c r="A21" s="22"/>
      <c r="B21" s="86">
        <v>16</v>
      </c>
      <c r="C21" s="59"/>
      <c r="D21" s="86"/>
      <c r="E21" s="20">
        <v>1050</v>
      </c>
      <c r="F21" s="20">
        <v>30610</v>
      </c>
      <c r="G21" s="84" t="s">
        <v>709</v>
      </c>
      <c r="H21" s="100">
        <v>45636</v>
      </c>
      <c r="I21" s="20">
        <f>НОЯ.24!I21+ДЕК.24!F21-ДЕК.24!E21</f>
        <v>33010</v>
      </c>
    </row>
    <row r="22" spans="1:9" x14ac:dyDescent="0.25">
      <c r="A22" s="22"/>
      <c r="B22" s="86">
        <v>17</v>
      </c>
      <c r="C22" s="59"/>
      <c r="D22" s="86"/>
      <c r="E22" s="20">
        <v>1050</v>
      </c>
      <c r="F22" s="20"/>
      <c r="G22" s="84"/>
      <c r="H22" s="100"/>
      <c r="I22" s="20">
        <f>НОЯ.24!I22+ДЕК.24!F22-ДЕК.24!E22</f>
        <v>-12600</v>
      </c>
    </row>
    <row r="23" spans="1:9" x14ac:dyDescent="0.25">
      <c r="A23" s="22"/>
      <c r="B23" s="86">
        <v>18</v>
      </c>
      <c r="C23" s="59"/>
      <c r="D23" s="86"/>
      <c r="E23" s="20">
        <v>1050</v>
      </c>
      <c r="F23" s="20"/>
      <c r="G23" s="84"/>
      <c r="H23" s="100"/>
      <c r="I23" s="20">
        <f>НОЯ.24!I23+ДЕК.24!F23-ДЕК.24!E23</f>
        <v>-9450</v>
      </c>
    </row>
    <row r="24" spans="1:9" x14ac:dyDescent="0.25">
      <c r="A24" s="22"/>
      <c r="B24" s="86">
        <v>19</v>
      </c>
      <c r="C24" s="59"/>
      <c r="D24" s="86"/>
      <c r="E24" s="20">
        <v>1050</v>
      </c>
      <c r="F24" s="20"/>
      <c r="G24" s="84"/>
      <c r="H24" s="100"/>
      <c r="I24" s="20">
        <f>НОЯ.24!I24+ДЕК.24!F24-ДЕК.24!E24</f>
        <v>-12600</v>
      </c>
    </row>
    <row r="25" spans="1:9" x14ac:dyDescent="0.25">
      <c r="A25" s="19"/>
      <c r="B25" s="86">
        <v>20</v>
      </c>
      <c r="C25" s="59"/>
      <c r="D25" s="86"/>
      <c r="E25" s="20">
        <v>1050</v>
      </c>
      <c r="F25" s="20"/>
      <c r="G25" s="84"/>
      <c r="H25" s="100"/>
      <c r="I25" s="20">
        <f>НОЯ.24!I25+ДЕК.24!F25-ДЕК.24!E25</f>
        <v>-12600</v>
      </c>
    </row>
    <row r="26" spans="1:9" x14ac:dyDescent="0.25">
      <c r="A26" s="22"/>
      <c r="B26" s="86">
        <v>21</v>
      </c>
      <c r="C26" s="59"/>
      <c r="D26" s="86"/>
      <c r="E26" s="20">
        <v>1050</v>
      </c>
      <c r="F26" s="20"/>
      <c r="G26" s="84"/>
      <c r="H26" s="100"/>
      <c r="I26" s="20">
        <f>НОЯ.24!I26+ДЕК.24!F26-ДЕК.24!E26</f>
        <v>-12600</v>
      </c>
    </row>
    <row r="27" spans="1:9" x14ac:dyDescent="0.25">
      <c r="A27" s="22"/>
      <c r="B27" s="86">
        <v>22</v>
      </c>
      <c r="C27" s="59"/>
      <c r="D27" s="86"/>
      <c r="E27" s="20">
        <v>1050</v>
      </c>
      <c r="F27" s="20"/>
      <c r="G27" s="84"/>
      <c r="H27" s="100"/>
      <c r="I27" s="20">
        <f>НОЯ.24!I27+ДЕК.24!F27-ДЕК.24!E27</f>
        <v>-12600</v>
      </c>
    </row>
    <row r="28" spans="1:9" x14ac:dyDescent="0.25">
      <c r="A28" s="22"/>
      <c r="B28" s="86">
        <v>23</v>
      </c>
      <c r="C28" s="59"/>
      <c r="D28" s="86"/>
      <c r="E28" s="20">
        <v>1050</v>
      </c>
      <c r="F28" s="20"/>
      <c r="G28" s="84"/>
      <c r="H28" s="100"/>
      <c r="I28" s="20">
        <f>НОЯ.24!I28+ДЕК.24!F28-ДЕК.24!E28</f>
        <v>-12600</v>
      </c>
    </row>
    <row r="29" spans="1:9" x14ac:dyDescent="0.25">
      <c r="A29" s="22"/>
      <c r="B29" s="86">
        <v>24</v>
      </c>
      <c r="C29" s="59"/>
      <c r="D29" s="86"/>
      <c r="E29" s="20">
        <v>1050</v>
      </c>
      <c r="F29" s="20"/>
      <c r="G29" s="84"/>
      <c r="H29" s="100"/>
      <c r="I29" s="20">
        <f>НОЯ.24!I29+ДЕК.24!F29-ДЕК.24!E29</f>
        <v>7400</v>
      </c>
    </row>
    <row r="30" spans="1:9" x14ac:dyDescent="0.25">
      <c r="A30" s="19"/>
      <c r="B30" s="86">
        <v>25</v>
      </c>
      <c r="C30" s="59"/>
      <c r="D30" s="86"/>
      <c r="E30" s="20">
        <v>1050</v>
      </c>
      <c r="F30" s="20">
        <v>4311</v>
      </c>
      <c r="G30" s="84" t="s">
        <v>728</v>
      </c>
      <c r="H30" s="100">
        <v>45646</v>
      </c>
      <c r="I30" s="20">
        <f>НОЯ.24!I30+ДЕК.24!F30-ДЕК.24!E30</f>
        <v>-2289</v>
      </c>
    </row>
    <row r="31" spans="1:9" x14ac:dyDescent="0.25">
      <c r="A31" s="19"/>
      <c r="B31" s="86">
        <v>26</v>
      </c>
      <c r="C31" s="59"/>
      <c r="D31" s="86"/>
      <c r="E31" s="20">
        <v>1050</v>
      </c>
      <c r="F31" s="20"/>
      <c r="G31" s="84"/>
      <c r="H31" s="100"/>
      <c r="I31" s="20">
        <f>НОЯ.24!I31+ДЕК.24!F31-ДЕК.24!E31</f>
        <v>0</v>
      </c>
    </row>
    <row r="32" spans="1:9" x14ac:dyDescent="0.25">
      <c r="A32" s="22"/>
      <c r="B32" s="86">
        <v>27</v>
      </c>
      <c r="C32" s="59"/>
      <c r="D32" s="86"/>
      <c r="E32" s="20">
        <v>1050</v>
      </c>
      <c r="F32" s="20"/>
      <c r="G32" s="84"/>
      <c r="H32" s="100"/>
      <c r="I32" s="20">
        <f>НОЯ.24!I32+ДЕК.24!F32-ДЕК.24!E32</f>
        <v>1050</v>
      </c>
    </row>
    <row r="33" spans="1:9" x14ac:dyDescent="0.25">
      <c r="A33" s="22"/>
      <c r="B33" s="86">
        <v>28</v>
      </c>
      <c r="C33" s="59"/>
      <c r="D33" s="86"/>
      <c r="E33" s="20">
        <v>1050</v>
      </c>
      <c r="F33" s="20"/>
      <c r="G33" s="84"/>
      <c r="H33" s="100"/>
      <c r="I33" s="20">
        <f>НОЯ.24!I33+ДЕК.24!F33-ДЕК.24!E33</f>
        <v>400</v>
      </c>
    </row>
    <row r="34" spans="1:9" x14ac:dyDescent="0.25">
      <c r="A34" s="22"/>
      <c r="B34" s="86">
        <v>29</v>
      </c>
      <c r="C34" s="59"/>
      <c r="D34" s="86"/>
      <c r="E34" s="20">
        <v>1050</v>
      </c>
      <c r="F34" s="20"/>
      <c r="G34" s="84"/>
      <c r="H34" s="100"/>
      <c r="I34" s="20">
        <f>НОЯ.24!I34+ДЕК.24!F34-ДЕК.24!E34</f>
        <v>-12600</v>
      </c>
    </row>
    <row r="35" spans="1:9" x14ac:dyDescent="0.25">
      <c r="A35" s="22"/>
      <c r="B35" s="86">
        <v>30</v>
      </c>
      <c r="C35" s="59"/>
      <c r="D35" s="86"/>
      <c r="E35" s="20">
        <v>1050</v>
      </c>
      <c r="F35" s="20">
        <v>1050</v>
      </c>
      <c r="G35" s="84" t="s">
        <v>729</v>
      </c>
      <c r="H35" s="100">
        <v>45649</v>
      </c>
      <c r="I35" s="20">
        <f>НОЯ.24!I35+ДЕК.24!F35-ДЕК.24!E35</f>
        <v>3040</v>
      </c>
    </row>
    <row r="36" spans="1:9" x14ac:dyDescent="0.25">
      <c r="A36" s="22"/>
      <c r="B36" s="86">
        <v>31</v>
      </c>
      <c r="C36" s="59"/>
      <c r="D36" s="86"/>
      <c r="E36" s="20">
        <v>1050</v>
      </c>
      <c r="F36" s="20"/>
      <c r="G36" s="84"/>
      <c r="H36" s="100"/>
      <c r="I36" s="20">
        <f>НОЯ.24!I36+ДЕК.24!F36-ДЕК.24!E36</f>
        <v>-12600</v>
      </c>
    </row>
    <row r="37" spans="1:9" x14ac:dyDescent="0.25">
      <c r="A37" s="23"/>
      <c r="B37" s="86">
        <v>32</v>
      </c>
      <c r="C37" s="59"/>
      <c r="D37" s="86"/>
      <c r="E37" s="20">
        <v>1050</v>
      </c>
      <c r="F37" s="20"/>
      <c r="G37" s="84"/>
      <c r="H37" s="100"/>
      <c r="I37" s="20">
        <f>НОЯ.24!I37+ДЕК.24!F37-ДЕК.24!E37</f>
        <v>2000</v>
      </c>
    </row>
    <row r="38" spans="1:9" x14ac:dyDescent="0.25">
      <c r="A38" s="23"/>
      <c r="B38" s="86">
        <v>33</v>
      </c>
      <c r="C38" s="59"/>
      <c r="D38" s="86"/>
      <c r="E38" s="20">
        <v>1050</v>
      </c>
      <c r="F38" s="20">
        <v>1050</v>
      </c>
      <c r="G38" s="84" t="s">
        <v>724</v>
      </c>
      <c r="H38" s="100">
        <v>45644</v>
      </c>
      <c r="I38" s="20">
        <f>НОЯ.24!I38+ДЕК.24!F38-ДЕК.24!E38</f>
        <v>-1050</v>
      </c>
    </row>
    <row r="39" spans="1:9" x14ac:dyDescent="0.25">
      <c r="A39" s="23"/>
      <c r="B39" s="86">
        <v>34</v>
      </c>
      <c r="C39" s="59"/>
      <c r="D39" s="86"/>
      <c r="E39" s="20">
        <v>1050</v>
      </c>
      <c r="F39" s="20">
        <v>2100</v>
      </c>
      <c r="G39" s="84" t="s">
        <v>721</v>
      </c>
      <c r="H39" s="100">
        <v>45642</v>
      </c>
      <c r="I39" s="20">
        <f>НОЯ.24!I39+ДЕК.24!F39-ДЕК.24!E39</f>
        <v>1050</v>
      </c>
    </row>
    <row r="40" spans="1:9" x14ac:dyDescent="0.25">
      <c r="A40" s="23"/>
      <c r="B40" s="86">
        <v>35</v>
      </c>
      <c r="C40" s="59"/>
      <c r="D40" s="86"/>
      <c r="E40" s="20">
        <v>1050</v>
      </c>
      <c r="F40" s="20"/>
      <c r="G40" s="84"/>
      <c r="H40" s="100"/>
      <c r="I40" s="20">
        <f>НОЯ.24!I40+ДЕК.24!F40-ДЕК.24!E40</f>
        <v>-610</v>
      </c>
    </row>
    <row r="41" spans="1:9" x14ac:dyDescent="0.25">
      <c r="A41" s="23"/>
      <c r="B41" s="86">
        <v>36</v>
      </c>
      <c r="C41" s="59"/>
      <c r="D41" s="86"/>
      <c r="E41" s="20">
        <v>1050</v>
      </c>
      <c r="F41" s="20"/>
      <c r="G41" s="84"/>
      <c r="H41" s="100"/>
      <c r="I41" s="20">
        <f>НОЯ.24!I41+ДЕК.24!F41-ДЕК.24!E41</f>
        <v>4640</v>
      </c>
    </row>
    <row r="42" spans="1:9" x14ac:dyDescent="0.25">
      <c r="A42" s="23"/>
      <c r="B42" s="86">
        <v>37</v>
      </c>
      <c r="C42" s="59"/>
      <c r="D42" s="86"/>
      <c r="E42" s="20">
        <v>1050</v>
      </c>
      <c r="F42" s="20"/>
      <c r="G42" s="84"/>
      <c r="H42" s="100"/>
      <c r="I42" s="20">
        <f>НОЯ.24!I42+ДЕК.24!F42-ДЕК.24!E42</f>
        <v>-12600</v>
      </c>
    </row>
    <row r="43" spans="1:9" x14ac:dyDescent="0.25">
      <c r="A43" s="23"/>
      <c r="B43" s="86">
        <v>38</v>
      </c>
      <c r="C43" s="59"/>
      <c r="D43" s="86"/>
      <c r="E43" s="20">
        <v>2100</v>
      </c>
      <c r="F43" s="20">
        <v>9450</v>
      </c>
      <c r="G43" s="84" t="s">
        <v>722</v>
      </c>
      <c r="H43" s="100">
        <v>45642</v>
      </c>
      <c r="I43" s="20">
        <f>НОЯ.24!I43+ДЕК.24!F43-ДЕК.24!E43</f>
        <v>-4110</v>
      </c>
    </row>
    <row r="44" spans="1:9" x14ac:dyDescent="0.25">
      <c r="A44" s="23"/>
      <c r="B44" s="86">
        <v>39</v>
      </c>
      <c r="C44" s="59"/>
      <c r="D44" s="86"/>
      <c r="E44" s="20"/>
      <c r="F44" s="20"/>
      <c r="G44" s="84"/>
      <c r="H44" s="100"/>
      <c r="I44" s="20">
        <f>НОЯ.24!I44+ДЕК.24!F44-ДЕК.24!E44</f>
        <v>0</v>
      </c>
    </row>
    <row r="45" spans="1:9" x14ac:dyDescent="0.25">
      <c r="A45" s="23"/>
      <c r="B45" s="86">
        <v>40</v>
      </c>
      <c r="C45" s="95"/>
      <c r="D45" s="86"/>
      <c r="E45" s="20">
        <v>1050</v>
      </c>
      <c r="F45" s="20">
        <v>1100</v>
      </c>
      <c r="G45" s="84" t="s">
        <v>725</v>
      </c>
      <c r="H45" s="100">
        <v>45645</v>
      </c>
      <c r="I45" s="20">
        <f>НОЯ.24!I45+ДЕК.24!F45-ДЕК.24!E45</f>
        <v>1240</v>
      </c>
    </row>
    <row r="46" spans="1:9" x14ac:dyDescent="0.25">
      <c r="A46" s="23"/>
      <c r="B46" s="86">
        <v>41</v>
      </c>
      <c r="C46" s="59"/>
      <c r="D46" s="86"/>
      <c r="E46" s="20">
        <v>1050</v>
      </c>
      <c r="F46" s="20"/>
      <c r="G46" s="84"/>
      <c r="H46" s="100"/>
      <c r="I46" s="20">
        <f>НОЯ.24!I46+ДЕК.24!F46-ДЕК.24!E46</f>
        <v>-12600</v>
      </c>
    </row>
    <row r="47" spans="1:9" x14ac:dyDescent="0.25">
      <c r="A47" s="23"/>
      <c r="B47" s="86">
        <v>42</v>
      </c>
      <c r="C47" s="59"/>
      <c r="D47" s="86"/>
      <c r="E47" s="20">
        <v>1050</v>
      </c>
      <c r="F47" s="20"/>
      <c r="G47" s="84"/>
      <c r="H47" s="100"/>
      <c r="I47" s="20">
        <f>НОЯ.24!I47+ДЕК.24!F47-ДЕК.24!E47</f>
        <v>-12600</v>
      </c>
    </row>
    <row r="48" spans="1:9" x14ac:dyDescent="0.25">
      <c r="A48" s="22"/>
      <c r="B48" s="86">
        <v>43</v>
      </c>
      <c r="C48" s="59"/>
      <c r="D48" s="86"/>
      <c r="E48" s="20">
        <v>1050</v>
      </c>
      <c r="F48" s="20"/>
      <c r="G48" s="84"/>
      <c r="H48" s="100"/>
      <c r="I48" s="20">
        <f>НОЯ.24!I48+ДЕК.24!F48-ДЕК.24!E48</f>
        <v>-9780</v>
      </c>
    </row>
    <row r="49" spans="1:9" x14ac:dyDescent="0.25">
      <c r="A49" s="22"/>
      <c r="B49" s="86">
        <v>44</v>
      </c>
      <c r="C49" s="59"/>
      <c r="D49" s="86"/>
      <c r="E49" s="20">
        <v>1050</v>
      </c>
      <c r="F49" s="20"/>
      <c r="G49" s="84"/>
      <c r="H49" s="100"/>
      <c r="I49" s="20">
        <f>НОЯ.24!I49+ДЕК.24!F49-ДЕК.24!E49</f>
        <v>-12600</v>
      </c>
    </row>
    <row r="50" spans="1:9" x14ac:dyDescent="0.25">
      <c r="A50" s="22"/>
      <c r="B50" s="86">
        <v>45</v>
      </c>
      <c r="C50" s="59"/>
      <c r="D50" s="86"/>
      <c r="E50" s="20">
        <v>1050</v>
      </c>
      <c r="F50" s="20">
        <v>1100</v>
      </c>
      <c r="G50" s="84" t="s">
        <v>679</v>
      </c>
      <c r="H50" s="100">
        <v>45629</v>
      </c>
      <c r="I50" s="20">
        <f>НОЯ.24!I50+ДЕК.24!F50-ДЕК.24!E50</f>
        <v>7140</v>
      </c>
    </row>
    <row r="51" spans="1:9" x14ac:dyDescent="0.25">
      <c r="A51" s="22"/>
      <c r="B51" s="86">
        <v>46</v>
      </c>
      <c r="C51" s="59"/>
      <c r="D51" s="86"/>
      <c r="E51" s="20">
        <v>1050</v>
      </c>
      <c r="F51" s="20"/>
      <c r="G51" s="84"/>
      <c r="H51" s="100"/>
      <c r="I51" s="20">
        <f>НОЯ.24!I51+ДЕК.24!F51-ДЕК.24!E51</f>
        <v>-12600</v>
      </c>
    </row>
    <row r="52" spans="1:9" x14ac:dyDescent="0.25">
      <c r="A52" s="22"/>
      <c r="B52" s="86">
        <v>47</v>
      </c>
      <c r="C52" s="59"/>
      <c r="D52" s="86"/>
      <c r="E52" s="20">
        <v>1050</v>
      </c>
      <c r="F52" s="20">
        <v>1000</v>
      </c>
      <c r="G52" s="84" t="s">
        <v>708</v>
      </c>
      <c r="H52" s="100">
        <v>45636</v>
      </c>
      <c r="I52" s="20">
        <f>НОЯ.24!I52+ДЕК.24!F52-ДЕК.24!E52</f>
        <v>-600</v>
      </c>
    </row>
    <row r="53" spans="1:9" x14ac:dyDescent="0.25">
      <c r="A53" s="22"/>
      <c r="B53" s="86">
        <v>48</v>
      </c>
      <c r="C53" s="59"/>
      <c r="D53" s="86"/>
      <c r="E53" s="20">
        <v>1050</v>
      </c>
      <c r="F53" s="20">
        <v>1050</v>
      </c>
      <c r="G53" s="84" t="s">
        <v>678</v>
      </c>
      <c r="H53" s="100">
        <v>45630</v>
      </c>
      <c r="I53" s="20">
        <f>НОЯ.24!I53+ДЕК.24!F53-ДЕК.24!E53</f>
        <v>0</v>
      </c>
    </row>
    <row r="54" spans="1:9" x14ac:dyDescent="0.25">
      <c r="A54" s="22"/>
      <c r="B54" s="86">
        <v>49</v>
      </c>
      <c r="C54" s="59"/>
      <c r="D54" s="86"/>
      <c r="E54" s="20">
        <v>1050</v>
      </c>
      <c r="F54" s="20"/>
      <c r="G54" s="84"/>
      <c r="H54" s="100"/>
      <c r="I54" s="20">
        <f>НОЯ.24!I54+ДЕК.24!F54-ДЕК.24!E54</f>
        <v>1790</v>
      </c>
    </row>
    <row r="55" spans="1:9" x14ac:dyDescent="0.25">
      <c r="A55" s="22"/>
      <c r="B55" s="86">
        <v>50</v>
      </c>
      <c r="C55" s="59"/>
      <c r="D55" s="86"/>
      <c r="E55" s="20">
        <v>1050</v>
      </c>
      <c r="F55" s="20"/>
      <c r="G55" s="84"/>
      <c r="H55" s="100"/>
      <c r="I55" s="20">
        <f>НОЯ.24!I55+ДЕК.24!F55-ДЕК.24!E55</f>
        <v>-12600</v>
      </c>
    </row>
    <row r="56" spans="1:9" x14ac:dyDescent="0.25">
      <c r="A56" s="22"/>
      <c r="B56" s="86">
        <v>51</v>
      </c>
      <c r="C56" s="59"/>
      <c r="D56" s="86"/>
      <c r="E56" s="20"/>
      <c r="F56" s="20"/>
      <c r="G56" s="84"/>
      <c r="H56" s="100"/>
      <c r="I56" s="20">
        <f>НОЯ.24!I56+ДЕК.24!F56-ДЕК.24!E56</f>
        <v>0</v>
      </c>
    </row>
    <row r="57" spans="1:9" x14ac:dyDescent="0.25">
      <c r="A57" s="22"/>
      <c r="B57" s="86">
        <v>52</v>
      </c>
      <c r="C57" s="59"/>
      <c r="D57" s="86"/>
      <c r="E57" s="20">
        <v>1050</v>
      </c>
      <c r="F57" s="20"/>
      <c r="G57" s="84"/>
      <c r="H57" s="100"/>
      <c r="I57" s="20">
        <f>НОЯ.24!I57+ДЕК.24!F57-ДЕК.24!E57</f>
        <v>2100</v>
      </c>
    </row>
    <row r="58" spans="1:9" x14ac:dyDescent="0.25">
      <c r="A58" s="23"/>
      <c r="B58" s="86">
        <v>53</v>
      </c>
      <c r="C58" s="59"/>
      <c r="D58" s="86"/>
      <c r="E58" s="20">
        <v>1050</v>
      </c>
      <c r="F58" s="20"/>
      <c r="G58" s="84"/>
      <c r="H58" s="100"/>
      <c r="I58" s="20">
        <f>НОЯ.24!I58+ДЕК.24!F58-ДЕК.24!E58</f>
        <v>5290</v>
      </c>
    </row>
    <row r="59" spans="1:9" x14ac:dyDescent="0.25">
      <c r="A59" s="19"/>
      <c r="B59" s="86">
        <v>54</v>
      </c>
      <c r="C59" s="59"/>
      <c r="D59" s="86"/>
      <c r="E59" s="20">
        <v>1050</v>
      </c>
      <c r="F59" s="20"/>
      <c r="G59" s="84"/>
      <c r="H59" s="100"/>
      <c r="I59" s="20">
        <f>НОЯ.24!I59+ДЕК.24!F59-ДЕК.24!E59</f>
        <v>-4800</v>
      </c>
    </row>
    <row r="60" spans="1:9" x14ac:dyDescent="0.25">
      <c r="A60" s="19"/>
      <c r="B60" s="86">
        <v>55</v>
      </c>
      <c r="C60" s="59"/>
      <c r="D60" s="86"/>
      <c r="E60" s="20">
        <v>1050</v>
      </c>
      <c r="F60" s="20">
        <v>940</v>
      </c>
      <c r="G60" s="84" t="s">
        <v>716</v>
      </c>
      <c r="H60" s="100">
        <v>45642</v>
      </c>
      <c r="I60" s="20">
        <f>НОЯ.24!I60+ДЕК.24!F60-ДЕК.24!E60</f>
        <v>-1320</v>
      </c>
    </row>
    <row r="61" spans="1:9" x14ac:dyDescent="0.25">
      <c r="A61" s="19"/>
      <c r="B61" s="86">
        <v>56</v>
      </c>
      <c r="C61" s="59"/>
      <c r="D61" s="86"/>
      <c r="E61" s="20">
        <v>1050</v>
      </c>
      <c r="F61" s="20"/>
      <c r="G61" s="84"/>
      <c r="H61" s="100"/>
      <c r="I61" s="20">
        <f>НОЯ.24!I61+ДЕК.24!F61-ДЕК.24!E61</f>
        <v>5000</v>
      </c>
    </row>
    <row r="62" spans="1:9" x14ac:dyDescent="0.25">
      <c r="A62" s="19"/>
      <c r="B62" s="86">
        <v>57</v>
      </c>
      <c r="C62" s="59"/>
      <c r="D62" s="86"/>
      <c r="E62" s="20">
        <v>1050</v>
      </c>
      <c r="F62" s="20"/>
      <c r="G62" s="84"/>
      <c r="H62" s="100"/>
      <c r="I62" s="20">
        <f>НОЯ.24!I62+ДЕК.24!F62-ДЕК.24!E62</f>
        <v>-12600</v>
      </c>
    </row>
    <row r="63" spans="1:9" x14ac:dyDescent="0.25">
      <c r="A63" s="23"/>
      <c r="B63" s="86">
        <v>58</v>
      </c>
      <c r="C63" s="59"/>
      <c r="D63" s="86"/>
      <c r="E63" s="20">
        <v>1050</v>
      </c>
      <c r="F63" s="20"/>
      <c r="G63" s="84"/>
      <c r="H63" s="100"/>
      <c r="I63" s="20">
        <f>НОЯ.24!I63+ДЕК.24!F63-ДЕК.24!E63</f>
        <v>0</v>
      </c>
    </row>
    <row r="64" spans="1:9" x14ac:dyDescent="0.25">
      <c r="A64" s="23"/>
      <c r="B64" s="86">
        <v>59</v>
      </c>
      <c r="C64" s="59"/>
      <c r="D64" s="86"/>
      <c r="E64" s="20">
        <v>2100</v>
      </c>
      <c r="F64" s="20">
        <v>2100</v>
      </c>
      <c r="G64" s="84" t="s">
        <v>686</v>
      </c>
      <c r="H64" s="100">
        <v>45627</v>
      </c>
      <c r="I64" s="20">
        <f>НОЯ.24!I64+ДЕК.24!F64-ДЕК.24!E64</f>
        <v>2320</v>
      </c>
    </row>
    <row r="65" spans="1:9" x14ac:dyDescent="0.25">
      <c r="A65" s="23"/>
      <c r="B65" s="86">
        <v>60</v>
      </c>
      <c r="C65" s="59"/>
      <c r="D65" s="86"/>
      <c r="E65" s="20"/>
      <c r="F65" s="20"/>
      <c r="G65" s="84"/>
      <c r="H65" s="100"/>
      <c r="I65" s="20">
        <f>НОЯ.24!I65+ДЕК.24!F65-ДЕК.24!E65</f>
        <v>0</v>
      </c>
    </row>
    <row r="66" spans="1:9" x14ac:dyDescent="0.25">
      <c r="A66" s="23"/>
      <c r="B66" s="86">
        <v>61</v>
      </c>
      <c r="C66" s="59"/>
      <c r="D66" s="86"/>
      <c r="E66" s="20">
        <v>1050</v>
      </c>
      <c r="F66" s="20"/>
      <c r="G66" s="84"/>
      <c r="H66" s="100"/>
      <c r="I66" s="20">
        <f>НОЯ.24!I66+ДЕК.24!F66-ДЕК.24!E66</f>
        <v>-3150</v>
      </c>
    </row>
    <row r="67" spans="1:9" x14ac:dyDescent="0.25">
      <c r="A67" s="23"/>
      <c r="B67" s="86">
        <v>62</v>
      </c>
      <c r="C67" s="59"/>
      <c r="D67" s="86"/>
      <c r="E67" s="20">
        <v>1050</v>
      </c>
      <c r="F67" s="20">
        <v>1050</v>
      </c>
      <c r="G67" s="84" t="s">
        <v>727</v>
      </c>
      <c r="H67" s="100">
        <v>45646</v>
      </c>
      <c r="I67" s="20">
        <f>НОЯ.24!I67+ДЕК.24!F67-ДЕК.24!E67</f>
        <v>920</v>
      </c>
    </row>
    <row r="68" spans="1:9" x14ac:dyDescent="0.25">
      <c r="A68" s="23"/>
      <c r="B68" s="86">
        <v>63</v>
      </c>
      <c r="C68" s="59"/>
      <c r="D68" s="86"/>
      <c r="E68" s="20">
        <v>1050</v>
      </c>
      <c r="F68" s="20"/>
      <c r="G68" s="84"/>
      <c r="H68" s="100"/>
      <c r="I68" s="20">
        <f>НОЯ.24!I68+ДЕК.24!F68-ДЕК.24!E68</f>
        <v>50</v>
      </c>
    </row>
    <row r="69" spans="1:9" x14ac:dyDescent="0.25">
      <c r="A69" s="23"/>
      <c r="B69" s="86">
        <v>64</v>
      </c>
      <c r="C69" s="59"/>
      <c r="D69" s="86"/>
      <c r="E69" s="20"/>
      <c r="F69" s="20"/>
      <c r="G69" s="84"/>
      <c r="H69" s="100"/>
      <c r="I69" s="20">
        <f>НОЯ.24!I69+ДЕК.24!F69-ДЕК.24!E69</f>
        <v>0</v>
      </c>
    </row>
    <row r="70" spans="1:9" x14ac:dyDescent="0.25">
      <c r="A70" s="23"/>
      <c r="B70" s="86">
        <v>65</v>
      </c>
      <c r="C70" s="59"/>
      <c r="D70" s="86"/>
      <c r="E70" s="20">
        <v>1050</v>
      </c>
      <c r="F70" s="20"/>
      <c r="G70" s="84"/>
      <c r="H70" s="100"/>
      <c r="I70" s="20">
        <f>НОЯ.24!I70+ДЕК.24!F70-ДЕК.24!E70</f>
        <v>-2100</v>
      </c>
    </row>
    <row r="71" spans="1:9" x14ac:dyDescent="0.25">
      <c r="A71" s="23"/>
      <c r="B71" s="86">
        <v>66</v>
      </c>
      <c r="C71" s="59"/>
      <c r="D71" s="86"/>
      <c r="E71" s="20">
        <v>1050</v>
      </c>
      <c r="F71" s="20">
        <v>1500</v>
      </c>
      <c r="G71" s="84" t="s">
        <v>731</v>
      </c>
      <c r="H71" s="100">
        <v>45652</v>
      </c>
      <c r="I71" s="20">
        <f>НОЯ.24!I71+ДЕК.24!F71-ДЕК.24!E71</f>
        <v>1400</v>
      </c>
    </row>
    <row r="72" spans="1:9" x14ac:dyDescent="0.25">
      <c r="A72" s="19"/>
      <c r="B72" s="86">
        <v>67</v>
      </c>
      <c r="C72" s="59"/>
      <c r="D72" s="86"/>
      <c r="E72" s="20">
        <v>1050</v>
      </c>
      <c r="F72" s="20"/>
      <c r="G72" s="84"/>
      <c r="H72" s="100"/>
      <c r="I72" s="20">
        <f>НОЯ.24!I72+ДЕК.24!F72-ДЕК.24!E72</f>
        <v>-12600</v>
      </c>
    </row>
    <row r="73" spans="1:9" x14ac:dyDescent="0.25">
      <c r="A73" s="22"/>
      <c r="B73" s="86">
        <v>68</v>
      </c>
      <c r="C73" s="59"/>
      <c r="D73" s="86"/>
      <c r="E73" s="20">
        <v>1050</v>
      </c>
      <c r="F73" s="20">
        <v>1050</v>
      </c>
      <c r="G73" s="84" t="s">
        <v>685</v>
      </c>
      <c r="H73" s="100">
        <v>45628</v>
      </c>
      <c r="I73" s="20">
        <f>НОЯ.24!I73+ДЕК.24!F73-ДЕК.24!E73</f>
        <v>0</v>
      </c>
    </row>
    <row r="74" spans="1:9" x14ac:dyDescent="0.25">
      <c r="A74" s="19"/>
      <c r="B74" s="86">
        <v>69</v>
      </c>
      <c r="C74" s="59"/>
      <c r="D74" s="86"/>
      <c r="E74" s="20">
        <v>1050</v>
      </c>
      <c r="F74" s="20"/>
      <c r="G74" s="84"/>
      <c r="H74" s="100"/>
      <c r="I74" s="20">
        <f>НОЯ.24!I74+ДЕК.24!F74-ДЕК.24!E74</f>
        <v>-12600</v>
      </c>
    </row>
    <row r="75" spans="1:9" x14ac:dyDescent="0.25">
      <c r="A75" s="19"/>
      <c r="B75" s="86">
        <v>70</v>
      </c>
      <c r="C75" s="59"/>
      <c r="D75" s="86"/>
      <c r="E75" s="20">
        <v>1050</v>
      </c>
      <c r="F75" s="20"/>
      <c r="G75" s="84"/>
      <c r="H75" s="100"/>
      <c r="I75" s="20">
        <f>НОЯ.24!I75+ДЕК.24!F75-ДЕК.24!E75</f>
        <v>42900</v>
      </c>
    </row>
    <row r="76" spans="1:9" x14ac:dyDescent="0.25">
      <c r="A76" s="19"/>
      <c r="B76" s="86">
        <v>71</v>
      </c>
      <c r="C76" s="59"/>
      <c r="D76" s="86"/>
      <c r="E76" s="20">
        <v>1050</v>
      </c>
      <c r="F76" s="20">
        <v>2000</v>
      </c>
      <c r="G76" s="84" t="s">
        <v>714</v>
      </c>
      <c r="H76" s="100">
        <v>45638</v>
      </c>
      <c r="I76" s="20">
        <f>НОЯ.24!I76+ДЕК.24!F76-ДЕК.24!E76</f>
        <v>-1050</v>
      </c>
    </row>
    <row r="77" spans="1:9" x14ac:dyDescent="0.25">
      <c r="A77" s="19"/>
      <c r="B77" s="86">
        <v>72</v>
      </c>
      <c r="C77" s="59"/>
      <c r="D77" s="86"/>
      <c r="E77" s="20">
        <v>1050</v>
      </c>
      <c r="F77" s="20">
        <v>1050</v>
      </c>
      <c r="G77" s="84" t="s">
        <v>702</v>
      </c>
      <c r="H77" s="100">
        <v>45632</v>
      </c>
      <c r="I77" s="20">
        <f>НОЯ.24!I77+ДЕК.24!F77-ДЕК.24!E77</f>
        <v>1100</v>
      </c>
    </row>
    <row r="78" spans="1:9" x14ac:dyDescent="0.25">
      <c r="A78" s="22"/>
      <c r="B78" s="86">
        <v>73</v>
      </c>
      <c r="C78" s="59"/>
      <c r="D78" s="86"/>
      <c r="E78" s="20">
        <v>1050</v>
      </c>
      <c r="F78" s="20"/>
      <c r="G78" s="84"/>
      <c r="H78" s="100"/>
      <c r="I78" s="20">
        <f>НОЯ.24!I78+ДЕК.24!F78-ДЕК.24!E78</f>
        <v>-560</v>
      </c>
    </row>
    <row r="79" spans="1:9" x14ac:dyDescent="0.25">
      <c r="A79" s="23"/>
      <c r="B79" s="86">
        <v>74</v>
      </c>
      <c r="C79" s="97"/>
      <c r="D79" s="86"/>
      <c r="E79" s="20">
        <v>1050</v>
      </c>
      <c r="F79" s="20"/>
      <c r="G79" s="84"/>
      <c r="H79" s="100"/>
      <c r="I79" s="20">
        <f>НОЯ.24!I79+ДЕК.24!F79-ДЕК.24!E79</f>
        <v>1060</v>
      </c>
    </row>
    <row r="80" spans="1:9" ht="45" x14ac:dyDescent="0.25">
      <c r="A80" s="23"/>
      <c r="B80" s="86">
        <v>75</v>
      </c>
      <c r="C80" s="59"/>
      <c r="D80" s="86"/>
      <c r="E80" s="20">
        <v>1050</v>
      </c>
      <c r="F80" s="20">
        <v>5440</v>
      </c>
      <c r="G80" s="84" t="s">
        <v>717</v>
      </c>
      <c r="H80" s="100" t="s">
        <v>719</v>
      </c>
      <c r="I80" s="20">
        <f>НОЯ.24!I80+ДЕК.24!F80-ДЕК.24!E80</f>
        <v>-1520</v>
      </c>
    </row>
    <row r="81" spans="1:9" x14ac:dyDescent="0.25">
      <c r="A81" s="23"/>
      <c r="B81" s="86">
        <v>76</v>
      </c>
      <c r="C81" s="59"/>
      <c r="D81" s="86"/>
      <c r="E81" s="20">
        <v>1050</v>
      </c>
      <c r="F81" s="20"/>
      <c r="G81" s="84"/>
      <c r="H81" s="100"/>
      <c r="I81" s="20">
        <f>НОЯ.24!I81+ДЕК.24!F81-ДЕК.24!E81</f>
        <v>2400</v>
      </c>
    </row>
    <row r="82" spans="1:9" x14ac:dyDescent="0.25">
      <c r="A82" s="19"/>
      <c r="B82" s="86">
        <v>77</v>
      </c>
      <c r="C82" s="59"/>
      <c r="D82" s="86"/>
      <c r="E82" s="20">
        <v>1050</v>
      </c>
      <c r="F82" s="20"/>
      <c r="G82" s="84"/>
      <c r="H82" s="100"/>
      <c r="I82" s="20">
        <f>НОЯ.24!I82+ДЕК.24!F82-ДЕК.24!E82</f>
        <v>-12600</v>
      </c>
    </row>
    <row r="83" spans="1:9" x14ac:dyDescent="0.25">
      <c r="A83" s="23"/>
      <c r="B83" s="86">
        <v>78</v>
      </c>
      <c r="C83" s="59"/>
      <c r="D83" s="86"/>
      <c r="E83" s="20">
        <v>1050</v>
      </c>
      <c r="F83" s="20"/>
      <c r="G83" s="84"/>
      <c r="H83" s="100"/>
      <c r="I83" s="20">
        <f>НОЯ.24!I83+ДЕК.24!F83-ДЕК.24!E83</f>
        <v>11060</v>
      </c>
    </row>
    <row r="84" spans="1:9" x14ac:dyDescent="0.25">
      <c r="A84" s="23"/>
      <c r="B84" s="86">
        <v>79</v>
      </c>
      <c r="C84" s="59"/>
      <c r="D84" s="86"/>
      <c r="E84" s="20">
        <v>1050</v>
      </c>
      <c r="F84" s="20"/>
      <c r="G84" s="84"/>
      <c r="H84" s="100"/>
      <c r="I84" s="20">
        <f>НОЯ.24!I84+ДЕК.24!F84-ДЕК.24!E84</f>
        <v>-12600</v>
      </c>
    </row>
    <row r="85" spans="1:9" x14ac:dyDescent="0.25">
      <c r="A85" s="23"/>
      <c r="B85" s="86">
        <v>80</v>
      </c>
      <c r="C85" s="59"/>
      <c r="D85" s="86"/>
      <c r="E85" s="20">
        <v>1050</v>
      </c>
      <c r="F85" s="20"/>
      <c r="G85" s="84"/>
      <c r="H85" s="100"/>
      <c r="I85" s="20">
        <f>НОЯ.24!I85+ДЕК.24!F85-ДЕК.24!E85</f>
        <v>-4140</v>
      </c>
    </row>
    <row r="86" spans="1:9" x14ac:dyDescent="0.25">
      <c r="A86" s="23"/>
      <c r="B86" s="86">
        <v>81</v>
      </c>
      <c r="C86" s="59"/>
      <c r="D86" s="86"/>
      <c r="E86" s="20">
        <v>1050</v>
      </c>
      <c r="F86" s="20"/>
      <c r="G86" s="84"/>
      <c r="H86" s="100"/>
      <c r="I86" s="20">
        <f>НОЯ.24!I86+ДЕК.24!F86-ДЕК.24!E86</f>
        <v>-2220</v>
      </c>
    </row>
    <row r="87" spans="1:9" x14ac:dyDescent="0.25">
      <c r="A87" s="23"/>
      <c r="B87" s="86">
        <v>82</v>
      </c>
      <c r="C87" s="59"/>
      <c r="D87" s="86"/>
      <c r="E87" s="20">
        <v>1050</v>
      </c>
      <c r="F87" s="20">
        <v>1100</v>
      </c>
      <c r="G87" s="84" t="s">
        <v>718</v>
      </c>
      <c r="H87" s="100">
        <v>45642</v>
      </c>
      <c r="I87" s="20">
        <f>НОЯ.24!I87+ДЕК.24!F87-ДЕК.24!E87</f>
        <v>50</v>
      </c>
    </row>
    <row r="88" spans="1:9" x14ac:dyDescent="0.25">
      <c r="A88" s="23"/>
      <c r="B88" s="86">
        <v>83</v>
      </c>
      <c r="C88" s="59"/>
      <c r="D88" s="86"/>
      <c r="E88" s="20">
        <v>1050</v>
      </c>
      <c r="F88" s="20">
        <v>1050</v>
      </c>
      <c r="G88" s="84" t="s">
        <v>705</v>
      </c>
      <c r="H88" s="100">
        <v>45635</v>
      </c>
      <c r="I88" s="20">
        <f>НОЯ.24!I88+ДЕК.24!F88-ДЕК.24!E88</f>
        <v>0</v>
      </c>
    </row>
    <row r="89" spans="1:9" x14ac:dyDescent="0.25">
      <c r="A89" s="23"/>
      <c r="B89" s="86">
        <v>84</v>
      </c>
      <c r="C89" s="59"/>
      <c r="D89" s="86"/>
      <c r="E89" s="20"/>
      <c r="F89" s="20"/>
      <c r="G89" s="84"/>
      <c r="H89" s="100"/>
      <c r="I89" s="20">
        <f>НОЯ.24!I89+ДЕК.24!F89-ДЕК.24!E89</f>
        <v>-9450</v>
      </c>
    </row>
    <row r="90" spans="1:9" x14ac:dyDescent="0.25">
      <c r="A90" s="24"/>
      <c r="B90" s="86">
        <v>85</v>
      </c>
      <c r="C90" s="59"/>
      <c r="D90" s="86"/>
      <c r="E90" s="20">
        <v>1050</v>
      </c>
      <c r="F90" s="20"/>
      <c r="G90" s="84"/>
      <c r="H90" s="100"/>
      <c r="I90" s="20">
        <f>НОЯ.24!I90+ДЕК.24!F90-ДЕК.24!E90</f>
        <v>-3150</v>
      </c>
    </row>
    <row r="91" spans="1:9" x14ac:dyDescent="0.25">
      <c r="A91" s="23"/>
      <c r="B91" s="86">
        <v>86</v>
      </c>
      <c r="C91" s="59"/>
      <c r="D91" s="86"/>
      <c r="E91" s="20"/>
      <c r="F91" s="20"/>
      <c r="G91" s="84"/>
      <c r="H91" s="100"/>
      <c r="I91" s="20">
        <f>НОЯ.24!I91+ДЕК.24!F91-ДЕК.24!E91</f>
        <v>0</v>
      </c>
    </row>
    <row r="92" spans="1:9" x14ac:dyDescent="0.25">
      <c r="A92" s="19"/>
      <c r="B92" s="86">
        <v>87</v>
      </c>
      <c r="C92" s="59"/>
      <c r="D92" s="86"/>
      <c r="E92" s="20"/>
      <c r="F92" s="20"/>
      <c r="G92" s="84"/>
      <c r="H92" s="100"/>
      <c r="I92" s="20">
        <f>НОЯ.24!I92+ДЕК.24!F92-ДЕК.24!E92</f>
        <v>-9450</v>
      </c>
    </row>
    <row r="93" spans="1:9" x14ac:dyDescent="0.25">
      <c r="A93" s="19"/>
      <c r="B93" s="86">
        <v>88</v>
      </c>
      <c r="C93" s="59"/>
      <c r="D93" s="86"/>
      <c r="E93" s="20">
        <v>1050</v>
      </c>
      <c r="F93" s="20"/>
      <c r="G93" s="84"/>
      <c r="H93" s="100"/>
      <c r="I93" s="20">
        <f>НОЯ.24!I93+ДЕК.24!F93-ДЕК.24!E93</f>
        <v>-12600</v>
      </c>
    </row>
    <row r="94" spans="1:9" x14ac:dyDescent="0.25">
      <c r="A94" s="19"/>
      <c r="B94" s="86">
        <v>89</v>
      </c>
      <c r="C94" s="59"/>
      <c r="D94" s="86"/>
      <c r="E94" s="20">
        <v>1050</v>
      </c>
      <c r="F94" s="20"/>
      <c r="G94" s="84"/>
      <c r="H94" s="100"/>
      <c r="I94" s="20">
        <f>НОЯ.24!I94+ДЕК.24!F94-ДЕК.24!E94</f>
        <v>-12600</v>
      </c>
    </row>
    <row r="95" spans="1:9" x14ac:dyDescent="0.25">
      <c r="A95" s="19"/>
      <c r="B95" s="86">
        <v>90</v>
      </c>
      <c r="C95" s="59"/>
      <c r="D95" s="86"/>
      <c r="E95" s="20">
        <v>1050</v>
      </c>
      <c r="F95" s="20"/>
      <c r="G95" s="84"/>
      <c r="H95" s="100"/>
      <c r="I95" s="20">
        <f>НОЯ.24!I95+ДЕК.24!F95-ДЕК.24!E95</f>
        <v>-3800</v>
      </c>
    </row>
    <row r="96" spans="1:9" x14ac:dyDescent="0.25">
      <c r="A96" s="19"/>
      <c r="B96" s="86">
        <v>91</v>
      </c>
      <c r="C96" s="59"/>
      <c r="D96" s="86"/>
      <c r="E96" s="20">
        <v>1050</v>
      </c>
      <c r="F96" s="20">
        <v>1200</v>
      </c>
      <c r="G96" s="84" t="s">
        <v>683</v>
      </c>
      <c r="H96" s="100">
        <v>45628</v>
      </c>
      <c r="I96" s="20">
        <f>НОЯ.24!I96+ДЕК.24!F96-ДЕК.24!E96</f>
        <v>450</v>
      </c>
    </row>
    <row r="97" spans="1:9" x14ac:dyDescent="0.25">
      <c r="A97" s="19"/>
      <c r="B97" s="86">
        <v>92</v>
      </c>
      <c r="C97" s="59"/>
      <c r="D97" s="86"/>
      <c r="E97" s="20"/>
      <c r="F97" s="20"/>
      <c r="G97" s="84"/>
      <c r="H97" s="100"/>
      <c r="I97" s="20">
        <f>НОЯ.24!I97+ДЕК.24!F97-ДЕК.24!E97</f>
        <v>0</v>
      </c>
    </row>
    <row r="98" spans="1:9" x14ac:dyDescent="0.25">
      <c r="A98" s="22"/>
      <c r="B98" s="86">
        <v>93</v>
      </c>
      <c r="C98" s="59"/>
      <c r="D98" s="86"/>
      <c r="E98" s="20"/>
      <c r="F98" s="20"/>
      <c r="G98" s="84"/>
      <c r="H98" s="100"/>
      <c r="I98" s="20">
        <f>НОЯ.24!I98+ДЕК.24!F98-ДЕК.24!E98</f>
        <v>6750</v>
      </c>
    </row>
    <row r="99" spans="1:9" x14ac:dyDescent="0.25">
      <c r="A99" s="22"/>
      <c r="B99" s="86">
        <v>94</v>
      </c>
      <c r="C99" s="59"/>
      <c r="D99" s="86"/>
      <c r="E99" s="20">
        <v>1050</v>
      </c>
      <c r="F99" s="20"/>
      <c r="G99" s="84"/>
      <c r="H99" s="100"/>
      <c r="I99" s="20">
        <f>НОЯ.24!I99+ДЕК.24!F99-ДЕК.24!E99</f>
        <v>-12600</v>
      </c>
    </row>
    <row r="100" spans="1:9" x14ac:dyDescent="0.25">
      <c r="A100" s="22"/>
      <c r="B100" s="86">
        <v>95</v>
      </c>
      <c r="C100" s="59"/>
      <c r="D100" s="86"/>
      <c r="E100" s="20">
        <v>1050</v>
      </c>
      <c r="F100" s="20"/>
      <c r="G100" s="84"/>
      <c r="H100" s="100"/>
      <c r="I100" s="20">
        <f>НОЯ.24!I100+ДЕК.24!F100-ДЕК.24!E100</f>
        <v>-3480</v>
      </c>
    </row>
    <row r="101" spans="1:9" x14ac:dyDescent="0.25">
      <c r="A101" s="23"/>
      <c r="B101" s="86">
        <v>96</v>
      </c>
      <c r="C101" s="59"/>
      <c r="D101" s="86"/>
      <c r="E101" s="20">
        <v>1050</v>
      </c>
      <c r="F101" s="20">
        <v>8000</v>
      </c>
      <c r="G101" s="84" t="s">
        <v>682</v>
      </c>
      <c r="H101" s="100">
        <v>45628</v>
      </c>
      <c r="I101" s="20">
        <f>НОЯ.24!I101+ДЕК.24!F101-ДЕК.24!E101</f>
        <v>8050</v>
      </c>
    </row>
    <row r="102" spans="1:9" x14ac:dyDescent="0.25">
      <c r="A102" s="23"/>
      <c r="B102" s="86">
        <v>97</v>
      </c>
      <c r="C102" s="59"/>
      <c r="D102" s="86"/>
      <c r="E102" s="20">
        <v>1050</v>
      </c>
      <c r="F102" s="20">
        <v>1050</v>
      </c>
      <c r="G102" s="84" t="s">
        <v>706</v>
      </c>
      <c r="H102" s="100">
        <v>45635</v>
      </c>
      <c r="I102" s="20">
        <f>НОЯ.24!I102+ДЕК.24!F102-ДЕК.24!E102</f>
        <v>-9470</v>
      </c>
    </row>
    <row r="103" spans="1:9" x14ac:dyDescent="0.25">
      <c r="A103" s="23"/>
      <c r="B103" s="86">
        <v>98</v>
      </c>
      <c r="C103" s="59"/>
      <c r="D103" s="86"/>
      <c r="E103" s="20">
        <v>1050</v>
      </c>
      <c r="F103" s="20"/>
      <c r="G103" s="84"/>
      <c r="H103" s="100"/>
      <c r="I103" s="20">
        <f>НОЯ.24!I103+ДЕК.24!F103-ДЕК.24!E103</f>
        <v>-12600</v>
      </c>
    </row>
    <row r="104" spans="1:9" x14ac:dyDescent="0.25">
      <c r="A104" s="23"/>
      <c r="B104" s="86">
        <v>99</v>
      </c>
      <c r="C104" s="59"/>
      <c r="D104" s="86"/>
      <c r="E104" s="20">
        <v>1050</v>
      </c>
      <c r="F104" s="20"/>
      <c r="G104" s="84"/>
      <c r="H104" s="100"/>
      <c r="I104" s="20">
        <f>НОЯ.24!I104+ДЕК.24!F104-ДЕК.24!E104</f>
        <v>-12600</v>
      </c>
    </row>
    <row r="105" spans="1:9" x14ac:dyDescent="0.25">
      <c r="A105" s="23"/>
      <c r="B105" s="86">
        <v>100</v>
      </c>
      <c r="C105" s="59"/>
      <c r="D105" s="86"/>
      <c r="E105" s="20">
        <v>1050</v>
      </c>
      <c r="F105" s="20"/>
      <c r="G105" s="84"/>
      <c r="H105" s="100"/>
      <c r="I105" s="20">
        <f>НОЯ.24!I105+ДЕК.24!F105-ДЕК.24!E105</f>
        <v>-3150</v>
      </c>
    </row>
    <row r="106" spans="1:9" x14ac:dyDescent="0.25">
      <c r="A106" s="23"/>
      <c r="B106" s="86">
        <v>101</v>
      </c>
      <c r="C106" s="59"/>
      <c r="D106" s="86"/>
      <c r="E106" s="20">
        <v>1050</v>
      </c>
      <c r="F106" s="20">
        <v>1050</v>
      </c>
      <c r="G106" s="84" t="s">
        <v>711</v>
      </c>
      <c r="H106" s="100">
        <v>45637</v>
      </c>
      <c r="I106" s="20">
        <f>НОЯ.24!I106+ДЕК.24!F106-ДЕК.24!E106</f>
        <v>-7450</v>
      </c>
    </row>
    <row r="107" spans="1:9" x14ac:dyDescent="0.25">
      <c r="A107" s="19"/>
      <c r="B107" s="86">
        <v>102</v>
      </c>
      <c r="C107" s="59"/>
      <c r="D107" s="86"/>
      <c r="E107" s="20">
        <v>1050</v>
      </c>
      <c r="F107" s="20">
        <v>2000</v>
      </c>
      <c r="G107" s="84" t="s">
        <v>713</v>
      </c>
      <c r="H107" s="100">
        <v>45637</v>
      </c>
      <c r="I107" s="20">
        <f>НОЯ.24!I107+ДЕК.24!F107-ДЕК.24!E107</f>
        <v>1850</v>
      </c>
    </row>
    <row r="108" spans="1:9" x14ac:dyDescent="0.25">
      <c r="A108" s="19"/>
      <c r="B108" s="86">
        <v>103</v>
      </c>
      <c r="C108" s="59"/>
      <c r="D108" s="86"/>
      <c r="E108" s="20">
        <v>1050</v>
      </c>
      <c r="F108" s="20">
        <v>3150</v>
      </c>
      <c r="G108" s="84" t="s">
        <v>733</v>
      </c>
      <c r="H108" s="100">
        <v>45653</v>
      </c>
      <c r="I108" s="20">
        <f>НОЯ.24!I108+ДЕК.24!F108-ДЕК.24!E108</f>
        <v>-2100</v>
      </c>
    </row>
    <row r="109" spans="1:9" x14ac:dyDescent="0.25">
      <c r="A109" s="19"/>
      <c r="B109" s="86">
        <v>104</v>
      </c>
      <c r="C109" s="59"/>
      <c r="D109" s="86"/>
      <c r="E109" s="20">
        <v>1050</v>
      </c>
      <c r="F109" s="20">
        <v>2100</v>
      </c>
      <c r="G109" s="84" t="s">
        <v>720</v>
      </c>
      <c r="H109" s="100">
        <v>45642</v>
      </c>
      <c r="I109" s="20">
        <f>НОЯ.24!I109+ДЕК.24!F109-ДЕК.24!E109</f>
        <v>2110</v>
      </c>
    </row>
    <row r="110" spans="1:9" x14ac:dyDescent="0.25">
      <c r="A110" s="19"/>
      <c r="B110" s="86">
        <v>105</v>
      </c>
      <c r="C110" s="59"/>
      <c r="D110" s="86"/>
      <c r="E110" s="20">
        <v>1050</v>
      </c>
      <c r="F110" s="20"/>
      <c r="G110" s="84"/>
      <c r="H110" s="100"/>
      <c r="I110" s="20">
        <f>НОЯ.24!I110+ДЕК.24!F110-ДЕК.24!E110</f>
        <v>-3140</v>
      </c>
    </row>
    <row r="111" spans="1:9" x14ac:dyDescent="0.25">
      <c r="A111" s="23"/>
      <c r="B111" s="86">
        <v>106</v>
      </c>
      <c r="C111" s="59"/>
      <c r="D111" s="86"/>
      <c r="E111" s="20">
        <v>1050</v>
      </c>
      <c r="F111" s="20"/>
      <c r="G111" s="84"/>
      <c r="H111" s="100"/>
      <c r="I111" s="20">
        <f>НОЯ.24!I111+ДЕК.24!F111-ДЕК.24!E111</f>
        <v>-4140</v>
      </c>
    </row>
    <row r="112" spans="1:9" x14ac:dyDescent="0.25">
      <c r="A112" s="23"/>
      <c r="B112" s="86">
        <v>107</v>
      </c>
      <c r="C112" s="59"/>
      <c r="D112" s="86"/>
      <c r="E112" s="20">
        <v>1050</v>
      </c>
      <c r="F112" s="20"/>
      <c r="G112" s="84"/>
      <c r="H112" s="100"/>
      <c r="I112" s="20">
        <f>НОЯ.24!I112+ДЕК.24!F112-ДЕК.24!E112</f>
        <v>-4200</v>
      </c>
    </row>
    <row r="113" spans="1:9" x14ac:dyDescent="0.25">
      <c r="A113" s="23"/>
      <c r="B113" s="86">
        <v>108</v>
      </c>
      <c r="C113" s="59"/>
      <c r="D113" s="86"/>
      <c r="E113" s="20">
        <v>1050</v>
      </c>
      <c r="F113" s="20"/>
      <c r="G113" s="84"/>
      <c r="H113" s="100"/>
      <c r="I113" s="20">
        <f>НОЯ.24!I113+ДЕК.24!F113-ДЕК.24!E113</f>
        <v>940</v>
      </c>
    </row>
    <row r="114" spans="1:9" x14ac:dyDescent="0.25">
      <c r="A114" s="23"/>
      <c r="B114" s="86">
        <v>109</v>
      </c>
      <c r="C114" s="59"/>
      <c r="D114" s="86"/>
      <c r="E114" s="20">
        <v>1050</v>
      </c>
      <c r="F114" s="20"/>
      <c r="G114" s="84"/>
      <c r="H114" s="100"/>
      <c r="I114" s="20">
        <f>НОЯ.24!I114+ДЕК.24!F114-ДЕК.24!E114</f>
        <v>-1160</v>
      </c>
    </row>
    <row r="115" spans="1:9" x14ac:dyDescent="0.25">
      <c r="A115" s="23"/>
      <c r="B115" s="86">
        <v>110</v>
      </c>
      <c r="C115" s="59"/>
      <c r="D115" s="86"/>
      <c r="E115" s="20">
        <v>1050</v>
      </c>
      <c r="F115" s="20"/>
      <c r="G115" s="84"/>
      <c r="H115" s="100"/>
      <c r="I115" s="20">
        <f>НОЯ.24!I115+ДЕК.24!F115-ДЕК.24!E115</f>
        <v>-3150</v>
      </c>
    </row>
    <row r="116" spans="1:9" x14ac:dyDescent="0.25">
      <c r="A116" s="23"/>
      <c r="B116" s="86">
        <v>111</v>
      </c>
      <c r="C116" s="59"/>
      <c r="D116" s="86"/>
      <c r="E116" s="20"/>
      <c r="F116" s="20"/>
      <c r="G116" s="84"/>
      <c r="H116" s="100"/>
      <c r="I116" s="20">
        <f>НОЯ.24!I116+ДЕК.24!F116-ДЕК.24!E116</f>
        <v>0</v>
      </c>
    </row>
    <row r="117" spans="1:9" x14ac:dyDescent="0.25">
      <c r="A117" s="23"/>
      <c r="B117" s="86">
        <v>112</v>
      </c>
      <c r="C117" s="59"/>
      <c r="D117" s="86"/>
      <c r="E117" s="20"/>
      <c r="F117" s="20"/>
      <c r="G117" s="84"/>
      <c r="H117" s="100"/>
      <c r="I117" s="20">
        <f>НОЯ.24!I117+ДЕК.24!F117-ДЕК.24!E117</f>
        <v>2050</v>
      </c>
    </row>
    <row r="118" spans="1:9" x14ac:dyDescent="0.25">
      <c r="A118" s="23"/>
      <c r="B118" s="86">
        <v>113</v>
      </c>
      <c r="C118" s="59"/>
      <c r="D118" s="86"/>
      <c r="E118" s="20">
        <v>1050</v>
      </c>
      <c r="F118" s="20"/>
      <c r="G118" s="84"/>
      <c r="H118" s="100"/>
      <c r="I118" s="20">
        <f>НОЯ.24!I118+ДЕК.24!F118-ДЕК.24!E118</f>
        <v>-12600</v>
      </c>
    </row>
    <row r="119" spans="1:9" x14ac:dyDescent="0.25">
      <c r="A119" s="23"/>
      <c r="B119" s="86">
        <v>114</v>
      </c>
      <c r="C119" s="59"/>
      <c r="D119" s="86"/>
      <c r="E119" s="20">
        <v>1050</v>
      </c>
      <c r="F119" s="20"/>
      <c r="G119" s="84"/>
      <c r="H119" s="100"/>
      <c r="I119" s="20">
        <f>НОЯ.24!I119+ДЕК.24!F119-ДЕК.24!E119</f>
        <v>-12600</v>
      </c>
    </row>
    <row r="120" spans="1:9" x14ac:dyDescent="0.25">
      <c r="A120" s="23"/>
      <c r="B120" s="86">
        <v>115</v>
      </c>
      <c r="C120" s="59"/>
      <c r="D120" s="86"/>
      <c r="E120" s="20">
        <v>1050</v>
      </c>
      <c r="F120" s="20"/>
      <c r="G120" s="84"/>
      <c r="H120" s="100"/>
      <c r="I120" s="20">
        <f>НОЯ.24!I120+ДЕК.24!F120-ДЕК.24!E120</f>
        <v>-12600</v>
      </c>
    </row>
    <row r="121" spans="1:9" x14ac:dyDescent="0.25">
      <c r="A121" s="23"/>
      <c r="B121" s="86">
        <v>116</v>
      </c>
      <c r="C121" s="59"/>
      <c r="D121" s="86"/>
      <c r="E121" s="20">
        <v>1050</v>
      </c>
      <c r="F121" s="20"/>
      <c r="G121" s="84"/>
      <c r="H121" s="100"/>
      <c r="I121" s="20">
        <f>НОЯ.24!I121+ДЕК.24!F121-ДЕК.24!E121</f>
        <v>-720</v>
      </c>
    </row>
    <row r="122" spans="1:9" x14ac:dyDescent="0.25">
      <c r="A122" s="23"/>
      <c r="B122" s="86">
        <v>117</v>
      </c>
      <c r="C122" s="59"/>
      <c r="D122" s="86"/>
      <c r="E122" s="20">
        <v>1050</v>
      </c>
      <c r="F122" s="20"/>
      <c r="G122" s="84"/>
      <c r="H122" s="100"/>
      <c r="I122" s="20">
        <f>НОЯ.24!I122+ДЕК.24!F122-ДЕК.24!E122</f>
        <v>-3150</v>
      </c>
    </row>
    <row r="123" spans="1:9" x14ac:dyDescent="0.25">
      <c r="A123" s="23"/>
      <c r="B123" s="86">
        <v>118</v>
      </c>
      <c r="C123" s="59"/>
      <c r="D123" s="86"/>
      <c r="E123" s="20">
        <v>1050</v>
      </c>
      <c r="F123" s="20">
        <v>2100</v>
      </c>
      <c r="G123" s="84" t="s">
        <v>715</v>
      </c>
      <c r="H123" s="100">
        <v>45639</v>
      </c>
      <c r="I123" s="20">
        <f>НОЯ.24!I123+ДЕК.24!F123-ДЕК.24!E123</f>
        <v>3040</v>
      </c>
    </row>
    <row r="124" spans="1:9" x14ac:dyDescent="0.25">
      <c r="A124" s="23"/>
      <c r="B124" s="86">
        <v>119</v>
      </c>
      <c r="C124" s="59"/>
      <c r="D124" s="86"/>
      <c r="E124" s="20">
        <v>1050</v>
      </c>
      <c r="F124" s="20">
        <v>1050</v>
      </c>
      <c r="G124" s="84" t="s">
        <v>684</v>
      </c>
      <c r="H124" s="100">
        <v>45628</v>
      </c>
      <c r="I124" s="20">
        <f>НОЯ.24!I124+ДЕК.24!F124-ДЕК.24!E124</f>
        <v>32050</v>
      </c>
    </row>
    <row r="125" spans="1:9" x14ac:dyDescent="0.25">
      <c r="A125" s="23"/>
      <c r="B125" s="86">
        <v>120</v>
      </c>
      <c r="C125" s="59"/>
      <c r="D125" s="86"/>
      <c r="E125" s="20">
        <v>1050</v>
      </c>
      <c r="F125" s="20"/>
      <c r="G125" s="84"/>
      <c r="H125" s="100"/>
      <c r="I125" s="20">
        <f>НОЯ.24!I125+ДЕК.24!F125-ДЕК.24!E125</f>
        <v>3730</v>
      </c>
    </row>
    <row r="126" spans="1:9" x14ac:dyDescent="0.25">
      <c r="A126" s="23"/>
      <c r="B126" s="86">
        <v>121</v>
      </c>
      <c r="C126" s="59"/>
      <c r="D126" s="86"/>
      <c r="E126" s="20">
        <v>1050</v>
      </c>
      <c r="F126" s="20"/>
      <c r="G126" s="84"/>
      <c r="H126" s="100"/>
      <c r="I126" s="20">
        <f>НОЯ.24!I126+ДЕК.24!F126-ДЕК.24!E126</f>
        <v>-12600</v>
      </c>
    </row>
    <row r="127" spans="1:9" x14ac:dyDescent="0.25">
      <c r="A127" s="23"/>
      <c r="B127" s="86">
        <v>122</v>
      </c>
      <c r="C127" s="59"/>
      <c r="D127" s="86"/>
      <c r="E127" s="20">
        <v>1050</v>
      </c>
      <c r="F127" s="20"/>
      <c r="G127" s="84"/>
      <c r="H127" s="100"/>
      <c r="I127" s="20">
        <f>НОЯ.24!I127+ДЕК.24!F127-ДЕК.24!E127</f>
        <v>-12600</v>
      </c>
    </row>
    <row r="128" spans="1:9" x14ac:dyDescent="0.25">
      <c r="A128" s="23"/>
      <c r="B128" s="86">
        <v>123</v>
      </c>
      <c r="C128" s="59"/>
      <c r="D128" s="86"/>
      <c r="E128" s="20">
        <v>1050</v>
      </c>
      <c r="F128" s="20"/>
      <c r="G128" s="84"/>
      <c r="H128" s="100"/>
      <c r="I128" s="20">
        <f>НОЯ.24!I128+ДЕК.24!F128-ДЕК.24!E128</f>
        <v>-3140</v>
      </c>
    </row>
    <row r="129" spans="1:9" x14ac:dyDescent="0.25">
      <c r="A129" s="23"/>
      <c r="B129" s="86">
        <v>124</v>
      </c>
      <c r="C129" s="59"/>
      <c r="D129" s="86"/>
      <c r="E129" s="20">
        <v>1050</v>
      </c>
      <c r="F129" s="20">
        <v>1050</v>
      </c>
      <c r="G129" s="84" t="s">
        <v>680</v>
      </c>
      <c r="H129" s="100">
        <v>45629</v>
      </c>
      <c r="I129" s="20">
        <f>НОЯ.24!I129+ДЕК.24!F129-ДЕК.24!E129</f>
        <v>10</v>
      </c>
    </row>
    <row r="130" spans="1:9" x14ac:dyDescent="0.25">
      <c r="A130" s="23"/>
      <c r="B130" s="86">
        <v>125</v>
      </c>
      <c r="C130" s="59"/>
      <c r="D130" s="86"/>
      <c r="E130" s="20">
        <v>1050</v>
      </c>
      <c r="F130" s="20">
        <v>1050</v>
      </c>
      <c r="G130" s="84" t="s">
        <v>703</v>
      </c>
      <c r="H130" s="100">
        <v>45632</v>
      </c>
      <c r="I130" s="20">
        <f>НОЯ.24!I130+ДЕК.24!F130-ДЕК.24!E130</f>
        <v>0</v>
      </c>
    </row>
    <row r="131" spans="1:9" x14ac:dyDescent="0.25">
      <c r="A131" s="23"/>
      <c r="B131" s="86">
        <v>126</v>
      </c>
      <c r="C131" s="59"/>
      <c r="D131" s="86"/>
      <c r="E131" s="20"/>
      <c r="F131" s="20"/>
      <c r="G131" s="84"/>
      <c r="H131" s="100"/>
      <c r="I131" s="20">
        <f>НОЯ.24!I131+ДЕК.24!F131-ДЕК.24!E131</f>
        <v>0</v>
      </c>
    </row>
    <row r="132" spans="1:9" x14ac:dyDescent="0.25">
      <c r="A132" s="23"/>
      <c r="B132" s="86">
        <v>127</v>
      </c>
      <c r="C132" s="59"/>
      <c r="D132" s="86"/>
      <c r="E132" s="20"/>
      <c r="F132" s="20"/>
      <c r="G132" s="84"/>
      <c r="H132" s="100"/>
      <c r="I132" s="20">
        <f>НОЯ.24!I132+ДЕК.24!F132-ДЕК.24!E132</f>
        <v>0</v>
      </c>
    </row>
    <row r="133" spans="1:9" x14ac:dyDescent="0.25">
      <c r="A133" s="23"/>
      <c r="B133" s="86">
        <v>128</v>
      </c>
      <c r="C133" s="59"/>
      <c r="D133" s="86"/>
      <c r="E133" s="20"/>
      <c r="F133" s="20"/>
      <c r="G133" s="84"/>
      <c r="H133" s="100"/>
      <c r="I133" s="20">
        <f>НОЯ.24!I133+ДЕК.24!F133-ДЕК.24!E133</f>
        <v>2100</v>
      </c>
    </row>
    <row r="134" spans="1:9" x14ac:dyDescent="0.25">
      <c r="A134" s="23"/>
      <c r="B134" s="86">
        <v>129</v>
      </c>
      <c r="C134" s="59"/>
      <c r="D134" s="86"/>
      <c r="E134" s="20">
        <v>1050</v>
      </c>
      <c r="F134" s="20">
        <v>2100</v>
      </c>
      <c r="G134" s="84" t="s">
        <v>688</v>
      </c>
      <c r="H134" s="100">
        <v>45627</v>
      </c>
      <c r="I134" s="20">
        <f>НОЯ.24!I134+ДЕК.24!F134-ДЕК.24!E134</f>
        <v>1550</v>
      </c>
    </row>
    <row r="135" spans="1:9" x14ac:dyDescent="0.25">
      <c r="A135" s="19"/>
      <c r="B135" s="86">
        <v>130</v>
      </c>
      <c r="C135" s="59"/>
      <c r="D135" s="86"/>
      <c r="E135" s="20">
        <v>1050</v>
      </c>
      <c r="F135" s="20">
        <v>1100</v>
      </c>
      <c r="G135" s="84" t="s">
        <v>707</v>
      </c>
      <c r="H135" s="100">
        <v>45635</v>
      </c>
      <c r="I135" s="20">
        <f>НОЯ.24!I135+ДЕК.24!F135-ДЕК.24!E135</f>
        <v>-260</v>
      </c>
    </row>
    <row r="136" spans="1:9" x14ac:dyDescent="0.25">
      <c r="A136" s="19"/>
      <c r="B136" s="86">
        <v>131</v>
      </c>
      <c r="C136" s="59"/>
      <c r="D136" s="86"/>
      <c r="E136" s="20">
        <v>1050</v>
      </c>
      <c r="F136" s="20"/>
      <c r="G136" s="84"/>
      <c r="H136" s="100"/>
      <c r="I136" s="20">
        <f>НОЯ.24!I136+ДЕК.24!F136-ДЕК.24!E136</f>
        <v>-3150</v>
      </c>
    </row>
    <row r="137" spans="1:9" x14ac:dyDescent="0.25">
      <c r="A137" s="19"/>
      <c r="B137" s="86">
        <v>132</v>
      </c>
      <c r="C137" s="59"/>
      <c r="D137" s="86"/>
      <c r="E137" s="20"/>
      <c r="F137" s="20"/>
      <c r="G137" s="84"/>
      <c r="H137" s="100"/>
      <c r="I137" s="20">
        <f>НОЯ.24!I137+ДЕК.24!F137-ДЕК.24!E137</f>
        <v>-4200</v>
      </c>
    </row>
    <row r="138" spans="1:9" x14ac:dyDescent="0.25">
      <c r="A138" s="23"/>
      <c r="B138" s="86">
        <v>133</v>
      </c>
      <c r="C138" s="59"/>
      <c r="D138" s="86"/>
      <c r="E138" s="20">
        <v>1050</v>
      </c>
      <c r="F138" s="20"/>
      <c r="G138" s="84"/>
      <c r="H138" s="100"/>
      <c r="I138" s="20">
        <f>НОЯ.24!I138+ДЕК.24!F138-ДЕК.24!E138</f>
        <v>18500</v>
      </c>
    </row>
    <row r="139" spans="1:9" x14ac:dyDescent="0.25">
      <c r="A139" s="23"/>
      <c r="B139" s="86">
        <v>134</v>
      </c>
      <c r="C139" s="59"/>
      <c r="D139" s="86"/>
      <c r="E139" s="20">
        <v>1050</v>
      </c>
      <c r="F139" s="20"/>
      <c r="G139" s="84"/>
      <c r="H139" s="100"/>
      <c r="I139" s="20">
        <f>НОЯ.24!I139+ДЕК.24!F139-ДЕК.24!E139</f>
        <v>-12600</v>
      </c>
    </row>
    <row r="140" spans="1:9" x14ac:dyDescent="0.25">
      <c r="A140" s="23"/>
      <c r="B140" s="86">
        <v>135</v>
      </c>
      <c r="C140" s="59"/>
      <c r="D140" s="86"/>
      <c r="E140" s="20">
        <v>1050</v>
      </c>
      <c r="F140" s="20"/>
      <c r="G140" s="84"/>
      <c r="H140" s="100"/>
      <c r="I140" s="20">
        <f>НОЯ.24!I140+ДЕК.24!F140-ДЕК.24!E140</f>
        <v>-3150</v>
      </c>
    </row>
    <row r="141" spans="1:9" x14ac:dyDescent="0.25">
      <c r="A141" s="23"/>
      <c r="B141" s="86">
        <v>136</v>
      </c>
      <c r="C141" s="59"/>
      <c r="D141" s="86"/>
      <c r="E141" s="20"/>
      <c r="F141" s="20"/>
      <c r="G141" s="84"/>
      <c r="H141" s="100"/>
      <c r="I141" s="20">
        <f>НОЯ.24!I141+ДЕК.24!F141-ДЕК.24!E141</f>
        <v>0</v>
      </c>
    </row>
    <row r="142" spans="1:9" x14ac:dyDescent="0.25">
      <c r="A142" s="23"/>
      <c r="B142" s="86">
        <v>137</v>
      </c>
      <c r="C142" s="59"/>
      <c r="D142" s="86"/>
      <c r="E142" s="20"/>
      <c r="F142" s="20"/>
      <c r="G142" s="84"/>
      <c r="H142" s="100"/>
      <c r="I142" s="20">
        <f>НОЯ.24!I142+ДЕК.24!F142-ДЕК.24!E142</f>
        <v>0</v>
      </c>
    </row>
    <row r="143" spans="1:9" x14ac:dyDescent="0.25">
      <c r="A143" s="23"/>
      <c r="B143" s="86">
        <v>138</v>
      </c>
      <c r="C143" s="59"/>
      <c r="D143" s="86"/>
      <c r="E143" s="20"/>
      <c r="F143" s="20"/>
      <c r="G143" s="84"/>
      <c r="H143" s="100"/>
      <c r="I143" s="20">
        <f>НОЯ.24!I143+ДЕК.24!F143-ДЕК.24!E143</f>
        <v>0</v>
      </c>
    </row>
    <row r="144" spans="1:9" x14ac:dyDescent="0.25">
      <c r="A144" s="23"/>
      <c r="B144" s="86">
        <v>139</v>
      </c>
      <c r="C144" s="59"/>
      <c r="D144" s="86"/>
      <c r="E144" s="20"/>
      <c r="F144" s="20"/>
      <c r="G144" s="84"/>
      <c r="H144" s="100"/>
      <c r="I144" s="20">
        <f>НОЯ.24!I144+ДЕК.24!F144-ДЕК.24!E144</f>
        <v>0</v>
      </c>
    </row>
    <row r="145" spans="1:9" x14ac:dyDescent="0.25">
      <c r="A145" s="23"/>
      <c r="B145" s="86">
        <v>140</v>
      </c>
      <c r="C145" s="59"/>
      <c r="D145" s="86"/>
      <c r="E145" s="20"/>
      <c r="F145" s="20"/>
      <c r="G145" s="84"/>
      <c r="H145" s="100"/>
      <c r="I145" s="20">
        <f>НОЯ.24!I145+ДЕК.24!F145-ДЕК.24!E145</f>
        <v>-9450</v>
      </c>
    </row>
    <row r="146" spans="1:9" x14ac:dyDescent="0.25">
      <c r="A146" s="23"/>
      <c r="B146" s="86">
        <v>141</v>
      </c>
      <c r="C146" s="59"/>
      <c r="D146" s="86"/>
      <c r="E146" s="20">
        <v>1050</v>
      </c>
      <c r="F146" s="20"/>
      <c r="G146" s="84"/>
      <c r="H146" s="100"/>
      <c r="I146" s="20">
        <f>НОЯ.24!I146+ДЕК.24!F146-ДЕК.24!E146</f>
        <v>-220</v>
      </c>
    </row>
    <row r="147" spans="1:9" x14ac:dyDescent="0.25">
      <c r="A147" s="23"/>
      <c r="B147" s="126" t="s">
        <v>674</v>
      </c>
      <c r="C147" s="59"/>
      <c r="D147" s="126"/>
      <c r="E147" s="20">
        <v>1050</v>
      </c>
      <c r="F147" s="20"/>
      <c r="G147" s="84"/>
      <c r="H147" s="100"/>
      <c r="I147" s="20">
        <f>НОЯ.24!I147+ДЕК.24!F147-ДЕК.24!E147</f>
        <v>-12600</v>
      </c>
    </row>
    <row r="148" spans="1:9" x14ac:dyDescent="0.25">
      <c r="A148" s="23"/>
      <c r="B148" s="86">
        <v>142</v>
      </c>
      <c r="C148" s="59"/>
      <c r="D148" s="86"/>
      <c r="E148" s="20">
        <v>1050</v>
      </c>
      <c r="F148" s="20"/>
      <c r="G148" s="84"/>
      <c r="H148" s="100"/>
      <c r="I148" s="20">
        <f>НОЯ.24!I148+ДЕК.24!F148-ДЕК.24!E148</f>
        <v>-12600</v>
      </c>
    </row>
    <row r="149" spans="1:9" x14ac:dyDescent="0.25">
      <c r="A149" s="23"/>
      <c r="B149" s="86">
        <v>143</v>
      </c>
      <c r="C149" s="59"/>
      <c r="D149" s="86"/>
      <c r="E149" s="20">
        <v>1050</v>
      </c>
      <c r="F149" s="20"/>
      <c r="G149" s="84"/>
      <c r="H149" s="100"/>
      <c r="I149" s="20">
        <f>НОЯ.24!I149+ДЕК.24!F149-ДЕК.24!E149</f>
        <v>-12600</v>
      </c>
    </row>
    <row r="150" spans="1:9" x14ac:dyDescent="0.25">
      <c r="A150" s="23"/>
      <c r="B150" s="86">
        <v>144</v>
      </c>
      <c r="C150" s="59"/>
      <c r="D150" s="86"/>
      <c r="E150" s="20">
        <v>1050</v>
      </c>
      <c r="F150" s="20"/>
      <c r="G150" s="84"/>
      <c r="H150" s="100"/>
      <c r="I150" s="20">
        <f>НОЯ.24!I150+ДЕК.24!F150-ДЕК.24!E150</f>
        <v>-4140</v>
      </c>
    </row>
    <row r="151" spans="1:9" x14ac:dyDescent="0.25">
      <c r="A151" s="23"/>
      <c r="B151" s="86">
        <v>145</v>
      </c>
      <c r="C151" s="59"/>
      <c r="D151" s="86"/>
      <c r="E151" s="20">
        <v>1050</v>
      </c>
      <c r="F151" s="20">
        <v>940</v>
      </c>
      <c r="G151" s="84" t="s">
        <v>726</v>
      </c>
      <c r="H151" s="100">
        <v>45646</v>
      </c>
      <c r="I151" s="20">
        <f>НОЯ.24!I151+ДЕК.24!F151-ДЕК.24!E151</f>
        <v>-3580</v>
      </c>
    </row>
    <row r="152" spans="1:9" x14ac:dyDescent="0.25">
      <c r="A152" s="23"/>
      <c r="B152" s="86">
        <v>146</v>
      </c>
      <c r="C152" s="59"/>
      <c r="D152" s="86"/>
      <c r="E152" s="20">
        <v>1050</v>
      </c>
      <c r="F152" s="20"/>
      <c r="G152" s="84"/>
      <c r="H152" s="100"/>
      <c r="I152" s="20">
        <f>НОЯ.24!I152+ДЕК.24!F152-ДЕК.24!E152</f>
        <v>5740</v>
      </c>
    </row>
    <row r="153" spans="1:9" x14ac:dyDescent="0.25">
      <c r="A153" s="23"/>
      <c r="B153" s="86">
        <v>147</v>
      </c>
      <c r="C153" s="59"/>
      <c r="D153" s="86"/>
      <c r="E153" s="20">
        <v>1050</v>
      </c>
      <c r="F153" s="20">
        <v>2100</v>
      </c>
      <c r="G153" s="84" t="s">
        <v>732</v>
      </c>
      <c r="H153" s="100">
        <v>45652</v>
      </c>
      <c r="I153" s="20">
        <f>НОЯ.24!I153+ДЕК.24!F153-ДЕК.24!E153</f>
        <v>-8400</v>
      </c>
    </row>
    <row r="154" spans="1:9" x14ac:dyDescent="0.25">
      <c r="A154" s="23"/>
      <c r="B154" s="86">
        <v>148</v>
      </c>
      <c r="C154" s="59"/>
      <c r="D154" s="86"/>
      <c r="E154" s="20">
        <v>1050</v>
      </c>
      <c r="F154" s="20"/>
      <c r="G154" s="84"/>
      <c r="H154" s="100"/>
      <c r="I154" s="20">
        <f>НОЯ.24!I154+ДЕК.24!F154-ДЕК.24!E154</f>
        <v>-5250</v>
      </c>
    </row>
    <row r="155" spans="1:9" x14ac:dyDescent="0.25">
      <c r="A155" s="23"/>
      <c r="B155" s="86">
        <v>149</v>
      </c>
      <c r="C155" s="59"/>
      <c r="D155" s="86"/>
      <c r="E155" s="20">
        <v>1050</v>
      </c>
      <c r="F155" s="20">
        <v>1050</v>
      </c>
      <c r="G155" s="84" t="s">
        <v>681</v>
      </c>
      <c r="H155" s="100">
        <v>45629</v>
      </c>
      <c r="I155" s="20">
        <f>НОЯ.24!I155+ДЕК.24!F155-ДЕК.24!E155</f>
        <v>5100</v>
      </c>
    </row>
    <row r="156" spans="1:9" x14ac:dyDescent="0.25">
      <c r="A156" s="23"/>
      <c r="B156" s="86">
        <v>150</v>
      </c>
      <c r="C156" s="59"/>
      <c r="D156" s="86"/>
      <c r="E156" s="20">
        <v>1050</v>
      </c>
      <c r="F156" s="20"/>
      <c r="G156" s="84"/>
      <c r="H156" s="100"/>
      <c r="I156" s="20">
        <f>НОЯ.24!I156+ДЕК.24!F156-ДЕК.24!E156</f>
        <v>4590</v>
      </c>
    </row>
    <row r="157" spans="1:9" x14ac:dyDescent="0.25">
      <c r="A157" s="23"/>
      <c r="B157" s="86">
        <v>151</v>
      </c>
      <c r="C157" s="59"/>
      <c r="D157" s="86"/>
      <c r="E157" s="20">
        <v>1050</v>
      </c>
      <c r="F157" s="20"/>
      <c r="G157" s="84"/>
      <c r="H157" s="100"/>
      <c r="I157" s="20">
        <f>НОЯ.24!I157+ДЕК.24!F157-ДЕК.24!E157</f>
        <v>-4200</v>
      </c>
    </row>
    <row r="158" spans="1:9" x14ac:dyDescent="0.25">
      <c r="A158" s="23"/>
      <c r="B158" s="86">
        <v>152</v>
      </c>
      <c r="C158" s="59"/>
      <c r="D158" s="86"/>
      <c r="E158" s="20">
        <v>1050</v>
      </c>
      <c r="F158" s="20">
        <v>1040</v>
      </c>
      <c r="G158" s="84" t="s">
        <v>704</v>
      </c>
      <c r="H158" s="100">
        <v>45635</v>
      </c>
      <c r="I158" s="20">
        <f>НОЯ.24!I158+ДЕК.24!F158-ДЕК.24!E158</f>
        <v>-30</v>
      </c>
    </row>
    <row r="159" spans="1:9" x14ac:dyDescent="0.25">
      <c r="A159" s="23"/>
      <c r="B159" s="86">
        <v>153</v>
      </c>
      <c r="C159" s="59"/>
      <c r="D159" s="86"/>
      <c r="E159" s="20">
        <v>1050</v>
      </c>
      <c r="F159" s="20">
        <v>1050</v>
      </c>
      <c r="G159" s="84" t="s">
        <v>687</v>
      </c>
      <c r="H159" s="100">
        <v>45627</v>
      </c>
      <c r="I159" s="20">
        <f>НОЯ.24!I159+ДЕК.24!F159-ДЕК.24!E159</f>
        <v>0</v>
      </c>
    </row>
    <row r="160" spans="1:9" x14ac:dyDescent="0.25">
      <c r="A160" s="23"/>
      <c r="B160" s="86">
        <v>154</v>
      </c>
      <c r="C160" s="59"/>
      <c r="D160" s="86"/>
      <c r="E160" s="20"/>
      <c r="F160" s="20"/>
      <c r="G160" s="84"/>
      <c r="H160" s="100"/>
      <c r="I160" s="20">
        <f>НОЯ.24!I160+ДЕК.24!F160-ДЕК.24!E160</f>
        <v>0</v>
      </c>
    </row>
    <row r="161" spans="1:9" x14ac:dyDescent="0.25">
      <c r="A161" s="23"/>
      <c r="B161" s="86">
        <v>155</v>
      </c>
      <c r="C161" s="59"/>
      <c r="D161" s="86"/>
      <c r="E161" s="20"/>
      <c r="F161" s="20"/>
      <c r="G161" s="84"/>
      <c r="H161" s="100"/>
      <c r="I161" s="20">
        <f>НОЯ.24!I161+ДЕК.24!F161-ДЕК.24!E161</f>
        <v>0</v>
      </c>
    </row>
    <row r="162" spans="1:9" x14ac:dyDescent="0.25">
      <c r="A162" s="23"/>
      <c r="B162" s="86">
        <v>156</v>
      </c>
      <c r="C162" s="59"/>
      <c r="D162" s="86"/>
      <c r="E162" s="20"/>
      <c r="F162" s="20"/>
      <c r="G162" s="84"/>
      <c r="H162" s="100"/>
      <c r="I162" s="20">
        <f>НОЯ.24!I162+ДЕК.24!F162-ДЕК.24!E162</f>
        <v>-2210</v>
      </c>
    </row>
    <row r="163" spans="1:9" x14ac:dyDescent="0.25">
      <c r="A163" s="23"/>
      <c r="B163" s="86">
        <v>157</v>
      </c>
      <c r="C163" s="59"/>
      <c r="D163" s="86"/>
      <c r="E163" s="20">
        <v>1050</v>
      </c>
      <c r="F163" s="20"/>
      <c r="G163" s="84"/>
      <c r="H163" s="100"/>
      <c r="I163" s="20">
        <f>НОЯ.24!I163+ДЕК.24!F163-ДЕК.24!E163</f>
        <v>-3150</v>
      </c>
    </row>
    <row r="164" spans="1:9" x14ac:dyDescent="0.25">
      <c r="A164" s="23"/>
      <c r="B164" s="86">
        <v>158</v>
      </c>
      <c r="C164" s="59"/>
      <c r="D164" s="86"/>
      <c r="E164" s="20"/>
      <c r="F164" s="20"/>
      <c r="G164" s="84"/>
      <c r="H164" s="100"/>
      <c r="I164" s="20">
        <f>НОЯ.24!I164+ДЕК.24!F164-ДЕК.24!E164</f>
        <v>0</v>
      </c>
    </row>
    <row r="165" spans="1:9" x14ac:dyDescent="0.25">
      <c r="A165" s="23"/>
      <c r="B165" s="86">
        <v>159</v>
      </c>
      <c r="C165" s="59"/>
      <c r="D165" s="86"/>
      <c r="E165" s="20"/>
      <c r="F165" s="20"/>
      <c r="G165" s="84"/>
      <c r="H165" s="100"/>
      <c r="I165" s="20">
        <f>НОЯ.24!I165+ДЕК.24!F165-ДЕК.24!E165</f>
        <v>0</v>
      </c>
    </row>
    <row r="166" spans="1:9" x14ac:dyDescent="0.25">
      <c r="A166" s="23"/>
      <c r="B166" s="86">
        <v>160</v>
      </c>
      <c r="C166" s="59"/>
      <c r="D166" s="86"/>
      <c r="E166" s="20"/>
      <c r="F166" s="20"/>
      <c r="G166" s="84"/>
      <c r="H166" s="100"/>
      <c r="I166" s="20">
        <f>НОЯ.24!I166+ДЕК.24!F166-ДЕК.24!E166</f>
        <v>0</v>
      </c>
    </row>
    <row r="167" spans="1:9" x14ac:dyDescent="0.25">
      <c r="A167" s="23"/>
      <c r="B167" s="86">
        <v>161</v>
      </c>
      <c r="C167" s="59"/>
      <c r="D167" s="86"/>
      <c r="E167" s="20"/>
      <c r="F167" s="20"/>
      <c r="G167" s="84"/>
      <c r="H167" s="100"/>
      <c r="I167" s="20">
        <f>НОЯ.24!I167+ДЕК.24!F167-ДЕК.24!E167</f>
        <v>-9450</v>
      </c>
    </row>
    <row r="168" spans="1:9" x14ac:dyDescent="0.25">
      <c r="A168" s="23"/>
      <c r="B168" s="86">
        <v>162</v>
      </c>
      <c r="C168" s="59"/>
      <c r="D168" s="86"/>
      <c r="E168" s="20">
        <v>1050</v>
      </c>
      <c r="F168" s="20"/>
      <c r="G168" s="84"/>
      <c r="H168" s="100"/>
      <c r="I168" s="20">
        <f>НОЯ.24!I168+ДЕК.24!F168-ДЕК.24!E168</f>
        <v>-3150</v>
      </c>
    </row>
    <row r="169" spans="1:9" x14ac:dyDescent="0.25">
      <c r="A169" s="23"/>
      <c r="B169" s="86">
        <v>163</v>
      </c>
      <c r="C169" s="59"/>
      <c r="D169" s="86"/>
      <c r="E169" s="20"/>
      <c r="F169" s="20"/>
      <c r="G169" s="84"/>
      <c r="H169" s="100"/>
      <c r="I169" s="20">
        <f>НОЯ.24!I169+ДЕК.24!F169-ДЕК.24!E169</f>
        <v>-9450</v>
      </c>
    </row>
    <row r="170" spans="1:9" x14ac:dyDescent="0.25">
      <c r="A170" s="23"/>
      <c r="B170" s="86">
        <v>164</v>
      </c>
      <c r="C170" s="59"/>
      <c r="D170" s="86"/>
      <c r="E170" s="20">
        <v>1050</v>
      </c>
      <c r="F170" s="20"/>
      <c r="G170" s="84"/>
      <c r="H170" s="100"/>
      <c r="I170" s="20">
        <f>НОЯ.24!I170+ДЕК.24!F170-ДЕК.24!E170</f>
        <v>-12600</v>
      </c>
    </row>
    <row r="171" spans="1:9" x14ac:dyDescent="0.25">
      <c r="A171" s="19"/>
      <c r="B171" s="86">
        <v>165</v>
      </c>
      <c r="C171" s="59"/>
      <c r="D171" s="86"/>
      <c r="E171" s="20">
        <v>1050</v>
      </c>
      <c r="F171" s="20"/>
      <c r="G171" s="84"/>
      <c r="H171" s="100"/>
      <c r="I171" s="20">
        <f>НОЯ.24!I171+ДЕК.24!F171-ДЕК.24!E171</f>
        <v>-12600</v>
      </c>
    </row>
    <row r="172" spans="1:9" x14ac:dyDescent="0.25">
      <c r="A172" s="19"/>
      <c r="B172" s="86">
        <v>166</v>
      </c>
      <c r="C172" s="59"/>
      <c r="D172" s="86"/>
      <c r="E172" s="20">
        <v>1050</v>
      </c>
      <c r="F172" s="20"/>
      <c r="G172" s="84"/>
      <c r="H172" s="100"/>
      <c r="I172" s="20">
        <f>НОЯ.24!I172+ДЕК.24!F172-ДЕК.24!E172</f>
        <v>-3150</v>
      </c>
    </row>
    <row r="173" spans="1:9" x14ac:dyDescent="0.25">
      <c r="A173" s="19"/>
      <c r="B173" s="123" t="s">
        <v>384</v>
      </c>
      <c r="C173" s="59"/>
      <c r="D173" s="123"/>
      <c r="E173" s="20"/>
      <c r="F173" s="20"/>
      <c r="G173" s="84"/>
      <c r="H173" s="100"/>
      <c r="I173" s="20">
        <f>НОЯ.24!I173+ДЕК.24!F173-ДЕК.24!E173</f>
        <v>-6630</v>
      </c>
    </row>
    <row r="174" spans="1:9" x14ac:dyDescent="0.25">
      <c r="A174" s="19"/>
      <c r="B174" s="86" t="s">
        <v>385</v>
      </c>
      <c r="C174" s="59"/>
      <c r="D174" s="86"/>
      <c r="E174" s="20"/>
      <c r="F174" s="20"/>
      <c r="G174" s="84"/>
      <c r="H174" s="100"/>
      <c r="I174" s="20">
        <f>НОЯ.24!I174+ДЕК.24!F174-ДЕК.24!E174</f>
        <v>0</v>
      </c>
    </row>
    <row r="175" spans="1:9" x14ac:dyDescent="0.25">
      <c r="A175" s="19"/>
      <c r="B175" s="86" t="s">
        <v>386</v>
      </c>
      <c r="C175" s="59"/>
      <c r="D175" s="86"/>
      <c r="E175" s="20">
        <v>1050</v>
      </c>
      <c r="F175" s="20"/>
      <c r="G175" s="84"/>
      <c r="H175" s="100"/>
      <c r="I175" s="20">
        <f>НОЯ.24!I175+ДЕК.24!F175-ДЕК.24!E175</f>
        <v>650</v>
      </c>
    </row>
    <row r="176" spans="1:9" x14ac:dyDescent="0.25">
      <c r="A176" s="19"/>
      <c r="B176" s="123" t="s">
        <v>387</v>
      </c>
      <c r="C176" s="59"/>
      <c r="D176" s="123"/>
      <c r="E176" s="20"/>
      <c r="F176" s="20"/>
      <c r="G176" s="84"/>
      <c r="H176" s="100"/>
      <c r="I176" s="20">
        <f>НОЯ.24!I176+ДЕК.24!F176-ДЕК.24!E176</f>
        <v>-9450</v>
      </c>
    </row>
    <row r="177" spans="1:9" x14ac:dyDescent="0.25">
      <c r="A177" s="19"/>
      <c r="B177" s="86">
        <v>169</v>
      </c>
      <c r="C177" s="59"/>
      <c r="D177" s="86"/>
      <c r="E177" s="20">
        <v>1050</v>
      </c>
      <c r="F177" s="20"/>
      <c r="G177" s="84"/>
      <c r="H177" s="100"/>
      <c r="I177" s="20">
        <f>НОЯ.24!I177+ДЕК.24!F177-ДЕК.24!E177</f>
        <v>-12600</v>
      </c>
    </row>
    <row r="178" spans="1:9" x14ac:dyDescent="0.25">
      <c r="A178" s="19"/>
      <c r="B178" s="86">
        <v>170</v>
      </c>
      <c r="C178" s="59"/>
      <c r="D178" s="86"/>
      <c r="E178" s="20">
        <v>1050</v>
      </c>
      <c r="F178" s="20"/>
      <c r="G178" s="84"/>
      <c r="H178" s="100"/>
      <c r="I178" s="20">
        <f>НОЯ.24!I178+ДЕК.24!F178-ДЕК.24!E178</f>
        <v>-12600</v>
      </c>
    </row>
    <row r="179" spans="1:9" x14ac:dyDescent="0.25">
      <c r="A179" s="19"/>
      <c r="B179" s="86">
        <v>171</v>
      </c>
      <c r="C179" s="59"/>
      <c r="D179" s="86"/>
      <c r="E179" s="20">
        <v>1050</v>
      </c>
      <c r="F179" s="20"/>
      <c r="G179" s="84"/>
      <c r="H179" s="100"/>
      <c r="I179" s="20">
        <f>НОЯ.24!I179+ДЕК.24!F179-ДЕК.24!E179</f>
        <v>-12600</v>
      </c>
    </row>
    <row r="180" spans="1:9" x14ac:dyDescent="0.25">
      <c r="A180" s="19"/>
      <c r="B180" s="86">
        <v>172</v>
      </c>
      <c r="C180" s="59"/>
      <c r="D180" s="86"/>
      <c r="E180" s="20">
        <v>1050</v>
      </c>
      <c r="F180" s="20"/>
      <c r="G180" s="84"/>
      <c r="H180" s="100"/>
      <c r="I180" s="20">
        <f>НОЯ.24!I180+ДЕК.24!F180-ДЕК.24!E180</f>
        <v>-3500</v>
      </c>
    </row>
    <row r="181" spans="1:9" x14ac:dyDescent="0.25">
      <c r="A181" s="19"/>
      <c r="B181" s="86">
        <v>173</v>
      </c>
      <c r="C181" s="59"/>
      <c r="D181" s="86"/>
      <c r="E181" s="20">
        <v>1050</v>
      </c>
      <c r="F181" s="20"/>
      <c r="G181" s="84"/>
      <c r="H181" s="100"/>
      <c r="I181" s="20">
        <f>НОЯ.24!I181+ДЕК.24!F181-ДЕК.24!E181</f>
        <v>-2400</v>
      </c>
    </row>
    <row r="182" spans="1:9" x14ac:dyDescent="0.25">
      <c r="A182" s="19"/>
      <c r="B182" s="86">
        <v>174</v>
      </c>
      <c r="C182" s="59"/>
      <c r="D182" s="86"/>
      <c r="E182" s="20">
        <v>1050</v>
      </c>
      <c r="F182" s="20"/>
      <c r="G182" s="84"/>
      <c r="H182" s="100"/>
      <c r="I182" s="20">
        <f>НОЯ.24!I182+ДЕК.24!F182-ДЕК.24!E182</f>
        <v>-12600</v>
      </c>
    </row>
    <row r="183" spans="1:9" x14ac:dyDescent="0.25">
      <c r="A183" s="19"/>
      <c r="B183" s="86">
        <v>175</v>
      </c>
      <c r="C183" s="59"/>
      <c r="D183" s="86"/>
      <c r="E183" s="20">
        <v>1050</v>
      </c>
      <c r="F183" s="20"/>
      <c r="G183" s="84"/>
      <c r="H183" s="100"/>
      <c r="I183" s="20">
        <f>НОЯ.24!I183+ДЕК.24!F183-ДЕК.24!E183</f>
        <v>-12600</v>
      </c>
    </row>
    <row r="184" spans="1:9" x14ac:dyDescent="0.25">
      <c r="A184" s="19"/>
      <c r="B184" s="86">
        <v>176</v>
      </c>
      <c r="C184" s="59"/>
      <c r="D184" s="86"/>
      <c r="E184" s="20">
        <v>1050</v>
      </c>
      <c r="F184" s="20"/>
      <c r="G184" s="84"/>
      <c r="H184" s="100"/>
      <c r="I184" s="20">
        <f>НОЯ.24!I184+ДЕК.24!F184-ДЕК.24!E184</f>
        <v>-5250</v>
      </c>
    </row>
    <row r="185" spans="1:9" x14ac:dyDescent="0.25">
      <c r="A185" s="19"/>
      <c r="B185" s="86">
        <v>177</v>
      </c>
      <c r="C185" s="59"/>
      <c r="D185" s="86"/>
      <c r="E185" s="20">
        <v>1050</v>
      </c>
      <c r="F185" s="20">
        <v>6300</v>
      </c>
      <c r="G185" s="84" t="s">
        <v>734</v>
      </c>
      <c r="H185" s="100">
        <v>45657</v>
      </c>
      <c r="I185" s="20">
        <f>НОЯ.24!I185+ДЕК.24!F185-ДЕК.24!E185</f>
        <v>-6300</v>
      </c>
    </row>
    <row r="186" spans="1:9" x14ac:dyDescent="0.25">
      <c r="A186" s="19"/>
      <c r="B186" s="86">
        <v>178</v>
      </c>
      <c r="C186" s="59"/>
      <c r="D186" s="86"/>
      <c r="E186" s="20">
        <v>1050</v>
      </c>
      <c r="F186" s="20"/>
      <c r="G186" s="84"/>
      <c r="H186" s="100"/>
      <c r="I186" s="20">
        <f>НОЯ.24!I186+ДЕК.24!F186-ДЕК.24!E186</f>
        <v>-12600</v>
      </c>
    </row>
    <row r="187" spans="1:9" x14ac:dyDescent="0.25">
      <c r="A187" s="19"/>
      <c r="B187" s="86">
        <v>179</v>
      </c>
      <c r="C187" s="59"/>
      <c r="D187" s="86"/>
      <c r="E187" s="20">
        <v>1050</v>
      </c>
      <c r="F187" s="20"/>
      <c r="G187" s="84"/>
      <c r="H187" s="100"/>
      <c r="I187" s="20">
        <f>НОЯ.24!I187+ДЕК.24!F187-ДЕК.24!E187</f>
        <v>-12600</v>
      </c>
    </row>
    <row r="188" spans="1:9" x14ac:dyDescent="0.25">
      <c r="A188" s="19"/>
      <c r="B188" s="86">
        <v>180</v>
      </c>
      <c r="C188" s="59"/>
      <c r="D188" s="86"/>
      <c r="E188" s="20">
        <v>1050</v>
      </c>
      <c r="F188" s="20"/>
      <c r="G188" s="84"/>
      <c r="H188" s="100"/>
      <c r="I188" s="20">
        <f>НОЯ.24!I188+ДЕК.24!F188-ДЕК.24!E188</f>
        <v>-12600</v>
      </c>
    </row>
    <row r="189" spans="1:9" x14ac:dyDescent="0.25">
      <c r="A189" s="19"/>
      <c r="B189" s="86">
        <v>181</v>
      </c>
      <c r="C189" s="59"/>
      <c r="D189" s="86"/>
      <c r="E189" s="20">
        <v>1050</v>
      </c>
      <c r="F189" s="20"/>
      <c r="G189" s="84"/>
      <c r="H189" s="100"/>
      <c r="I189" s="20">
        <f>НОЯ.24!I189+ДЕК.24!F189-ДЕК.24!E189</f>
        <v>-3150</v>
      </c>
    </row>
    <row r="190" spans="1:9" x14ac:dyDescent="0.25">
      <c r="A190" s="19"/>
      <c r="B190" s="86">
        <v>182</v>
      </c>
      <c r="C190" s="59"/>
      <c r="D190" s="86"/>
      <c r="E190" s="20"/>
      <c r="F190" s="20"/>
      <c r="G190" s="84"/>
      <c r="H190" s="100"/>
      <c r="I190" s="20">
        <f>НОЯ.24!I190+ДЕК.24!F190-ДЕК.24!E190</f>
        <v>0</v>
      </c>
    </row>
    <row r="191" spans="1:9" x14ac:dyDescent="0.25">
      <c r="A191" s="19"/>
      <c r="B191" s="86">
        <v>183</v>
      </c>
      <c r="C191" s="59"/>
      <c r="D191" s="86"/>
      <c r="E191" s="20"/>
      <c r="F191" s="20"/>
      <c r="G191" s="84"/>
      <c r="H191" s="100"/>
      <c r="I191" s="20">
        <f>НОЯ.24!I191+ДЕК.24!F191-ДЕК.24!E191</f>
        <v>0</v>
      </c>
    </row>
    <row r="192" spans="1:9" x14ac:dyDescent="0.25">
      <c r="A192" s="19"/>
      <c r="B192" s="86">
        <v>184</v>
      </c>
      <c r="C192" s="59"/>
      <c r="D192" s="86"/>
      <c r="E192" s="20"/>
      <c r="F192" s="20"/>
      <c r="G192" s="84"/>
      <c r="H192" s="100"/>
      <c r="I192" s="20">
        <f>НОЯ.24!I192+ДЕК.24!F192-ДЕК.24!E192</f>
        <v>0</v>
      </c>
    </row>
    <row r="193" spans="1:9" x14ac:dyDescent="0.25">
      <c r="A193" s="19"/>
      <c r="B193" s="86">
        <v>185</v>
      </c>
      <c r="C193" s="59"/>
      <c r="D193" s="86"/>
      <c r="E193" s="20"/>
      <c r="F193" s="20"/>
      <c r="G193" s="84"/>
      <c r="H193" s="100"/>
      <c r="I193" s="20">
        <f>НОЯ.24!I193+ДЕК.24!F193-ДЕК.24!E193</f>
        <v>0</v>
      </c>
    </row>
    <row r="194" spans="1:9" x14ac:dyDescent="0.25">
      <c r="A194" s="19"/>
      <c r="B194" s="86">
        <v>186</v>
      </c>
      <c r="C194" s="59"/>
      <c r="D194" s="86"/>
      <c r="E194" s="20"/>
      <c r="F194" s="20"/>
      <c r="G194" s="84"/>
      <c r="H194" s="100"/>
      <c r="I194" s="20">
        <f>НОЯ.24!I194+ДЕК.24!F194-ДЕК.24!E194</f>
        <v>0</v>
      </c>
    </row>
    <row r="195" spans="1:9" x14ac:dyDescent="0.25">
      <c r="A195" s="19"/>
      <c r="B195" s="86">
        <v>187</v>
      </c>
      <c r="C195" s="59"/>
      <c r="D195" s="86"/>
      <c r="E195" s="20"/>
      <c r="F195" s="20"/>
      <c r="G195" s="84"/>
      <c r="H195" s="100"/>
      <c r="I195" s="20">
        <f>НОЯ.24!I195+ДЕК.24!F195-ДЕК.24!E195</f>
        <v>0</v>
      </c>
    </row>
    <row r="196" spans="1:9" x14ac:dyDescent="0.25">
      <c r="A196" s="19"/>
      <c r="B196" s="86">
        <v>188</v>
      </c>
      <c r="C196" s="59"/>
      <c r="D196" s="86"/>
      <c r="E196" s="20"/>
      <c r="F196" s="20"/>
      <c r="G196" s="84"/>
      <c r="H196" s="100"/>
      <c r="I196" s="20">
        <f>НОЯ.24!I196+ДЕК.24!F196-ДЕК.24!E196</f>
        <v>0</v>
      </c>
    </row>
    <row r="197" spans="1:9" x14ac:dyDescent="0.25">
      <c r="A197" s="19"/>
      <c r="B197" s="86">
        <v>189</v>
      </c>
      <c r="C197" s="59"/>
      <c r="D197" s="86"/>
      <c r="E197" s="20"/>
      <c r="F197" s="20"/>
      <c r="G197" s="84"/>
      <c r="H197" s="100"/>
      <c r="I197" s="20">
        <f>НОЯ.24!I197+ДЕК.24!F197-ДЕК.24!E197</f>
        <v>0</v>
      </c>
    </row>
    <row r="198" spans="1:9" x14ac:dyDescent="0.25">
      <c r="A198" s="19"/>
      <c r="B198" s="86">
        <v>190</v>
      </c>
      <c r="C198" s="59"/>
      <c r="D198" s="86"/>
      <c r="E198" s="20"/>
      <c r="F198" s="20"/>
      <c r="G198" s="84"/>
      <c r="H198" s="100"/>
      <c r="I198" s="20">
        <f>НОЯ.24!I198+ДЕК.24!F198-ДЕК.24!E198</f>
        <v>0</v>
      </c>
    </row>
    <row r="199" spans="1:9" x14ac:dyDescent="0.25">
      <c r="A199" s="19"/>
      <c r="B199" s="86">
        <v>191</v>
      </c>
      <c r="C199" s="59"/>
      <c r="D199" s="86"/>
      <c r="E199" s="20"/>
      <c r="F199" s="20"/>
      <c r="G199" s="84"/>
      <c r="H199" s="100"/>
      <c r="I199" s="20">
        <f>НОЯ.24!I199+ДЕК.24!F199-ДЕК.24!E199</f>
        <v>-9450</v>
      </c>
    </row>
    <row r="200" spans="1:9" x14ac:dyDescent="0.25">
      <c r="A200" s="19"/>
      <c r="B200" s="123" t="s">
        <v>381</v>
      </c>
      <c r="C200" s="59"/>
      <c r="D200" s="123"/>
      <c r="E200" s="20"/>
      <c r="F200" s="20"/>
      <c r="G200" s="84"/>
      <c r="H200" s="100"/>
      <c r="I200" s="20">
        <f>НОЯ.24!I200+ДЕК.24!F200-ДЕК.24!E200</f>
        <v>0</v>
      </c>
    </row>
    <row r="201" spans="1:9" x14ac:dyDescent="0.25">
      <c r="A201" s="19"/>
      <c r="B201" s="86" t="s">
        <v>382</v>
      </c>
      <c r="C201" s="59"/>
      <c r="D201" s="86"/>
      <c r="E201" s="20">
        <v>1050</v>
      </c>
      <c r="F201" s="20"/>
      <c r="G201" s="84"/>
      <c r="H201" s="100"/>
      <c r="I201" s="20">
        <f>НОЯ.24!I201+ДЕК.24!F201-ДЕК.24!E201</f>
        <v>-12600</v>
      </c>
    </row>
    <row r="202" spans="1:9" x14ac:dyDescent="0.25">
      <c r="A202" s="19"/>
      <c r="B202" s="123" t="s">
        <v>383</v>
      </c>
      <c r="C202" s="59"/>
      <c r="D202" s="123"/>
      <c r="E202" s="20"/>
      <c r="F202" s="20"/>
      <c r="G202" s="84"/>
      <c r="H202" s="100"/>
      <c r="I202" s="20">
        <f>НОЯ.24!I202+ДЕК.24!F202-ДЕК.24!E202</f>
        <v>940</v>
      </c>
    </row>
    <row r="203" spans="1:9" x14ac:dyDescent="0.25">
      <c r="A203" s="19"/>
      <c r="B203" s="86">
        <v>193</v>
      </c>
      <c r="C203" s="59"/>
      <c r="D203" s="86"/>
      <c r="E203" s="20"/>
      <c r="F203" s="20"/>
      <c r="G203" s="84"/>
      <c r="H203" s="100"/>
      <c r="I203" s="20">
        <f>НОЯ.24!I203+ДЕК.24!F203-ДЕК.24!E203</f>
        <v>-9450</v>
      </c>
    </row>
    <row r="204" spans="1:9" x14ac:dyDescent="0.25">
      <c r="A204" s="19"/>
      <c r="B204" s="86">
        <v>194</v>
      </c>
      <c r="C204" s="59"/>
      <c r="D204" s="86"/>
      <c r="E204" s="20">
        <v>1050</v>
      </c>
      <c r="F204" s="20"/>
      <c r="G204" s="84"/>
      <c r="H204" s="100"/>
      <c r="I204" s="20">
        <f>НОЯ.24!I204+ДЕК.24!F204-ДЕК.24!E204</f>
        <v>-2210</v>
      </c>
    </row>
    <row r="205" spans="1:9" x14ac:dyDescent="0.25">
      <c r="A205" s="19"/>
      <c r="B205" s="86">
        <v>195</v>
      </c>
      <c r="C205" s="59"/>
      <c r="D205" s="86"/>
      <c r="E205" s="20">
        <v>1050</v>
      </c>
      <c r="F205" s="20"/>
      <c r="G205" s="84"/>
      <c r="H205" s="100"/>
      <c r="I205" s="20">
        <f>НОЯ.24!I205+ДЕК.24!F205-ДЕК.24!E205</f>
        <v>-12600</v>
      </c>
    </row>
    <row r="206" spans="1:9" x14ac:dyDescent="0.25">
      <c r="A206" s="19"/>
      <c r="B206" s="86">
        <v>196</v>
      </c>
      <c r="C206" s="59"/>
      <c r="D206" s="86"/>
      <c r="E206" s="20">
        <v>1050</v>
      </c>
      <c r="F206" s="20"/>
      <c r="G206" s="84"/>
      <c r="H206" s="100"/>
      <c r="I206" s="20">
        <f>НОЯ.24!I206+ДЕК.24!F206-ДЕК.24!E206</f>
        <v>-12600</v>
      </c>
    </row>
    <row r="207" spans="1:9" x14ac:dyDescent="0.25">
      <c r="A207" s="19"/>
      <c r="B207" s="86">
        <v>197</v>
      </c>
      <c r="C207" s="59"/>
      <c r="D207" s="86"/>
      <c r="E207" s="20">
        <v>1050</v>
      </c>
      <c r="F207" s="20">
        <v>15640</v>
      </c>
      <c r="G207" s="84" t="s">
        <v>730</v>
      </c>
      <c r="H207" s="100">
        <v>45649</v>
      </c>
      <c r="I207" s="20">
        <f>НОЯ.24!I207+ДЕК.24!F207-ДЕК.24!E207</f>
        <v>3040</v>
      </c>
    </row>
    <row r="208" spans="1:9" x14ac:dyDescent="0.25">
      <c r="A208" s="19"/>
      <c r="B208" s="86">
        <v>198</v>
      </c>
      <c r="C208" s="59"/>
      <c r="D208" s="86"/>
      <c r="E208" s="20">
        <v>1050</v>
      </c>
      <c r="F208" s="20"/>
      <c r="G208" s="84"/>
      <c r="H208" s="100"/>
      <c r="I208" s="20">
        <f>НОЯ.24!I208+ДЕК.24!F208-ДЕК.24!E208</f>
        <v>-12600</v>
      </c>
    </row>
    <row r="209" spans="1:9" x14ac:dyDescent="0.25">
      <c r="A209" s="19"/>
      <c r="B209" s="86">
        <v>199</v>
      </c>
      <c r="C209" s="59"/>
      <c r="D209" s="86"/>
      <c r="E209" s="20">
        <v>1050</v>
      </c>
      <c r="F209" s="20"/>
      <c r="G209" s="84"/>
      <c r="H209" s="100"/>
      <c r="I209" s="20">
        <f>НОЯ.24!I209+ДЕК.24!F209-ДЕК.24!E209</f>
        <v>9450</v>
      </c>
    </row>
    <row r="210" spans="1:9" x14ac:dyDescent="0.25">
      <c r="A210" s="19"/>
      <c r="B210" s="86">
        <v>200</v>
      </c>
      <c r="C210" s="59"/>
      <c r="D210" s="86"/>
      <c r="E210" s="20"/>
      <c r="F210" s="20"/>
      <c r="G210" s="84"/>
      <c r="H210" s="100"/>
      <c r="I210" s="20">
        <f>НОЯ.24!I210+ДЕК.24!F210-ДЕК.24!E210</f>
        <v>0</v>
      </c>
    </row>
    <row r="211" spans="1:9" x14ac:dyDescent="0.25">
      <c r="A211" s="19"/>
      <c r="B211" s="86">
        <v>201</v>
      </c>
      <c r="C211" s="59"/>
      <c r="D211" s="86"/>
      <c r="E211" s="20"/>
      <c r="F211" s="20"/>
      <c r="G211" s="84"/>
      <c r="H211" s="100"/>
      <c r="I211" s="20">
        <f>НОЯ.24!I211+ДЕК.24!F211-ДЕК.24!E211</f>
        <v>-9450</v>
      </c>
    </row>
    <row r="212" spans="1:9" x14ac:dyDescent="0.25">
      <c r="A212" s="19"/>
      <c r="B212" s="86">
        <v>202</v>
      </c>
      <c r="C212" s="59"/>
      <c r="D212" s="86"/>
      <c r="E212" s="20">
        <v>1050</v>
      </c>
      <c r="F212" s="20"/>
      <c r="G212" s="84"/>
      <c r="H212" s="100"/>
      <c r="I212" s="20">
        <f>НОЯ.24!I212+ДЕК.24!F212-ДЕК.24!E212</f>
        <v>-12600</v>
      </c>
    </row>
    <row r="213" spans="1:9" x14ac:dyDescent="0.25">
      <c r="A213" s="19"/>
      <c r="B213" s="86">
        <v>203</v>
      </c>
      <c r="C213" s="59"/>
      <c r="D213" s="86"/>
      <c r="E213" s="20">
        <v>1050</v>
      </c>
      <c r="F213" s="20"/>
      <c r="G213" s="84"/>
      <c r="H213" s="100"/>
      <c r="I213" s="20">
        <f>НОЯ.24!I213+ДЕК.24!F213-ДЕК.24!E213</f>
        <v>-4200</v>
      </c>
    </row>
    <row r="214" spans="1:9" x14ac:dyDescent="0.25">
      <c r="A214" s="19"/>
      <c r="B214" s="86">
        <v>204</v>
      </c>
      <c r="C214" s="59"/>
      <c r="D214" s="86"/>
      <c r="E214" s="20">
        <v>1050</v>
      </c>
      <c r="F214" s="20">
        <v>4200</v>
      </c>
      <c r="G214" s="84" t="s">
        <v>723</v>
      </c>
      <c r="H214" s="100">
        <v>45643</v>
      </c>
      <c r="I214" s="20">
        <f>НОЯ.24!I214+ДЕК.24!F214-ДЕК.24!E214</f>
        <v>-8400</v>
      </c>
    </row>
    <row r="215" spans="1:9" x14ac:dyDescent="0.25">
      <c r="A215" s="19"/>
      <c r="B215" s="86">
        <v>205</v>
      </c>
      <c r="C215" s="59"/>
      <c r="D215" s="86"/>
      <c r="E215" s="20">
        <v>1050</v>
      </c>
      <c r="F215" s="20"/>
      <c r="G215" s="84"/>
      <c r="H215" s="100"/>
      <c r="I215" s="20">
        <f>НОЯ.24!I215+ДЕК.24!F215-ДЕК.24!E215</f>
        <v>-12600</v>
      </c>
    </row>
    <row r="216" spans="1:9" x14ac:dyDescent="0.25">
      <c r="A216" s="19"/>
      <c r="B216" s="86">
        <v>206</v>
      </c>
      <c r="C216" s="59"/>
      <c r="D216" s="86"/>
      <c r="E216" s="20">
        <v>1050</v>
      </c>
      <c r="F216" s="20"/>
      <c r="G216" s="84"/>
      <c r="H216" s="100"/>
      <c r="I216" s="20">
        <f>НОЯ.24!I216+ДЕК.24!F216-ДЕК.24!E216</f>
        <v>-3150</v>
      </c>
    </row>
    <row r="217" spans="1:9" x14ac:dyDescent="0.25">
      <c r="A217" s="19"/>
      <c r="B217" s="86">
        <v>207</v>
      </c>
      <c r="C217" s="59"/>
      <c r="D217" s="86"/>
      <c r="E217" s="20"/>
      <c r="F217" s="20"/>
      <c r="G217" s="84"/>
      <c r="H217" s="100"/>
      <c r="I217" s="20">
        <f>НОЯ.24!I217+ДЕК.24!F217-ДЕК.24!E217</f>
        <v>-9450</v>
      </c>
    </row>
    <row r="218" spans="1:9" x14ac:dyDescent="0.25">
      <c r="A218" s="19"/>
      <c r="B218" s="86">
        <v>208</v>
      </c>
      <c r="C218" s="59"/>
      <c r="D218" s="86"/>
      <c r="E218" s="20">
        <v>1050</v>
      </c>
      <c r="F218" s="20"/>
      <c r="G218" s="84"/>
      <c r="H218" s="100"/>
      <c r="I218" s="20">
        <f>НОЯ.24!I218+ДЕК.24!F218-ДЕК.24!E218</f>
        <v>-12600</v>
      </c>
    </row>
    <row r="219" spans="1:9" x14ac:dyDescent="0.25">
      <c r="A219" s="19"/>
      <c r="B219" s="86">
        <v>209</v>
      </c>
      <c r="C219" s="59"/>
      <c r="D219" s="86"/>
      <c r="E219" s="20">
        <v>1050</v>
      </c>
      <c r="F219" s="20"/>
      <c r="G219" s="84"/>
      <c r="H219" s="100"/>
      <c r="I219" s="20">
        <f>НОЯ.24!I219+ДЕК.24!F219-ДЕК.24!E219</f>
        <v>-3150</v>
      </c>
    </row>
    <row r="220" spans="1:9" x14ac:dyDescent="0.25">
      <c r="A220" s="19"/>
      <c r="B220" s="86">
        <v>210</v>
      </c>
      <c r="C220" s="59"/>
      <c r="D220" s="86"/>
      <c r="E220" s="20"/>
      <c r="F220" s="20"/>
      <c r="G220" s="84"/>
      <c r="H220" s="100"/>
      <c r="I220" s="20">
        <f>НОЯ.24!I220+ДЕК.24!F220-ДЕК.24!E220</f>
        <v>0</v>
      </c>
    </row>
    <row r="221" spans="1:9" x14ac:dyDescent="0.25">
      <c r="A221" s="19"/>
      <c r="B221" s="86">
        <v>211</v>
      </c>
      <c r="C221" s="59"/>
      <c r="D221" s="86"/>
      <c r="E221" s="20">
        <v>1050</v>
      </c>
      <c r="F221" s="20">
        <v>1050</v>
      </c>
      <c r="G221" s="84" t="s">
        <v>712</v>
      </c>
      <c r="H221" s="100">
        <v>45637</v>
      </c>
      <c r="I221" s="20">
        <f>НОЯ.24!I221+ДЕК.24!F221-ДЕК.24!E221</f>
        <v>0</v>
      </c>
    </row>
    <row r="222" spans="1:9" x14ac:dyDescent="0.25">
      <c r="A222" s="19"/>
      <c r="B222" s="86">
        <v>212</v>
      </c>
      <c r="C222" s="59"/>
      <c r="D222" s="86"/>
      <c r="E222" s="20"/>
      <c r="F222" s="20"/>
      <c r="G222" s="84"/>
      <c r="H222" s="100"/>
      <c r="I222" s="20">
        <f>НОЯ.24!I222+ДЕК.24!F222-ДЕК.24!E222</f>
        <v>-1049</v>
      </c>
    </row>
    <row r="223" spans="1:9" x14ac:dyDescent="0.25">
      <c r="A223" s="19"/>
      <c r="B223" s="86">
        <v>213</v>
      </c>
      <c r="C223" s="59"/>
      <c r="D223" s="86"/>
      <c r="E223" s="20">
        <v>1050</v>
      </c>
      <c r="F223" s="20"/>
      <c r="G223" s="84"/>
      <c r="H223" s="100"/>
      <c r="I223" s="20">
        <f>НОЯ.24!I223+ДЕК.24!F223-ДЕК.24!E223</f>
        <v>-3150</v>
      </c>
    </row>
    <row r="224" spans="1:9" x14ac:dyDescent="0.25">
      <c r="A224" s="19"/>
      <c r="B224" s="86">
        <v>214</v>
      </c>
      <c r="C224" s="59"/>
      <c r="D224" s="86"/>
      <c r="E224" s="20"/>
      <c r="F224" s="20"/>
      <c r="G224" s="84"/>
      <c r="H224" s="100"/>
      <c r="I224" s="20">
        <f>НОЯ.24!I224+ДЕК.24!F224-ДЕК.24!E224</f>
        <v>0</v>
      </c>
    </row>
    <row r="225" spans="1:9" x14ac:dyDescent="0.25">
      <c r="A225" s="19"/>
      <c r="B225" s="86">
        <v>215</v>
      </c>
      <c r="C225" s="59"/>
      <c r="D225" s="86"/>
      <c r="E225" s="20">
        <v>1050</v>
      </c>
      <c r="F225" s="20"/>
      <c r="G225" s="84"/>
      <c r="H225" s="100"/>
      <c r="I225" s="20">
        <f>НОЯ.24!I225+ДЕК.24!F225-ДЕК.24!E225</f>
        <v>-2100</v>
      </c>
    </row>
    <row r="226" spans="1:9" x14ac:dyDescent="0.25">
      <c r="A226" s="19"/>
      <c r="B226" s="86">
        <v>216</v>
      </c>
      <c r="C226" s="59"/>
      <c r="D226" s="86"/>
      <c r="E226" s="20"/>
      <c r="F226" s="20"/>
      <c r="G226" s="84"/>
      <c r="H226" s="100"/>
      <c r="I226" s="20">
        <f>НОЯ.24!I226+ДЕК.24!F226-ДЕК.24!E226</f>
        <v>0</v>
      </c>
    </row>
    <row r="227" spans="1:9" x14ac:dyDescent="0.25">
      <c r="A227" s="19"/>
      <c r="B227" s="86">
        <v>217</v>
      </c>
      <c r="C227" s="59"/>
      <c r="D227" s="86"/>
      <c r="E227" s="20"/>
      <c r="F227" s="20"/>
      <c r="G227" s="84"/>
      <c r="H227" s="100"/>
      <c r="I227" s="20">
        <f>НОЯ.24!I227+ДЕК.24!F227-ДЕК.24!E227</f>
        <v>0</v>
      </c>
    </row>
    <row r="228" spans="1:9" x14ac:dyDescent="0.25">
      <c r="A228" s="19"/>
      <c r="B228" s="86">
        <v>218</v>
      </c>
      <c r="C228" s="59"/>
      <c r="D228" s="86"/>
      <c r="E228" s="20"/>
      <c r="F228" s="20"/>
      <c r="G228" s="84"/>
      <c r="H228" s="100"/>
      <c r="I228" s="20">
        <f>НОЯ.24!I228+ДЕК.24!F228-ДЕК.24!E228</f>
        <v>0</v>
      </c>
    </row>
    <row r="229" spans="1:9" x14ac:dyDescent="0.25">
      <c r="A229" s="19"/>
      <c r="B229" s="86">
        <v>219</v>
      </c>
      <c r="C229" s="59"/>
      <c r="D229" s="86"/>
      <c r="E229" s="20"/>
      <c r="F229" s="20"/>
      <c r="G229" s="84"/>
      <c r="H229" s="100"/>
      <c r="I229" s="20">
        <f>НОЯ.24!I229+ДЕК.24!F229-ДЕК.24!E229</f>
        <v>-9450</v>
      </c>
    </row>
    <row r="230" spans="1:9" x14ac:dyDescent="0.25">
      <c r="A230" s="19"/>
      <c r="B230" s="86">
        <v>220</v>
      </c>
      <c r="C230" s="59"/>
      <c r="D230" s="86"/>
      <c r="E230" s="20">
        <v>1050</v>
      </c>
      <c r="F230" s="20"/>
      <c r="G230" s="84"/>
      <c r="H230" s="100"/>
      <c r="I230" s="20">
        <f>НОЯ.24!I230+ДЕК.24!F230-ДЕК.24!E230</f>
        <v>-3150</v>
      </c>
    </row>
    <row r="231" spans="1:9" x14ac:dyDescent="0.25">
      <c r="A231" s="19"/>
      <c r="B231" s="86">
        <v>221</v>
      </c>
      <c r="C231" s="59"/>
      <c r="D231" s="86"/>
      <c r="E231" s="20"/>
      <c r="F231" s="20"/>
      <c r="G231" s="84"/>
      <c r="H231" s="100"/>
      <c r="I231" s="20">
        <f>НОЯ.24!I231+ДЕК.24!F231-ДЕК.24!E231</f>
        <v>0</v>
      </c>
    </row>
    <row r="232" spans="1:9" x14ac:dyDescent="0.25">
      <c r="A232" s="19"/>
      <c r="B232" s="86">
        <v>222</v>
      </c>
      <c r="C232" s="59"/>
      <c r="D232" s="86"/>
      <c r="E232" s="20"/>
      <c r="F232" s="20"/>
      <c r="G232" s="84"/>
      <c r="H232" s="100"/>
      <c r="I232" s="20">
        <f>НОЯ.24!I232+ДЕК.24!F232-ДЕК.24!E232</f>
        <v>0</v>
      </c>
    </row>
    <row r="233" spans="1:9" x14ac:dyDescent="0.25">
      <c r="A233" s="19"/>
      <c r="B233" s="86">
        <v>223</v>
      </c>
      <c r="C233" s="59"/>
      <c r="D233" s="86"/>
      <c r="E233" s="20"/>
      <c r="F233" s="20"/>
      <c r="G233" s="84"/>
      <c r="H233" s="100"/>
      <c r="I233" s="20">
        <f>НОЯ.24!I233+ДЕК.24!F233-ДЕК.24!E233</f>
        <v>0</v>
      </c>
    </row>
    <row r="234" spans="1:9" x14ac:dyDescent="0.25">
      <c r="A234" s="19"/>
      <c r="B234" s="86">
        <v>224</v>
      </c>
      <c r="C234" s="59"/>
      <c r="D234" s="86"/>
      <c r="E234" s="20"/>
      <c r="F234" s="20"/>
      <c r="G234" s="84"/>
      <c r="H234" s="100"/>
      <c r="I234" s="20">
        <f>НОЯ.24!I234+ДЕК.24!F234-ДЕК.24!E234</f>
        <v>0</v>
      </c>
    </row>
    <row r="235" spans="1:9" x14ac:dyDescent="0.25">
      <c r="A235" s="19"/>
      <c r="B235" s="86">
        <v>225</v>
      </c>
      <c r="C235" s="59"/>
      <c r="D235" s="86"/>
      <c r="E235" s="20"/>
      <c r="F235" s="20"/>
      <c r="G235" s="84"/>
      <c r="H235" s="100"/>
      <c r="I235" s="20">
        <f>НОЯ.24!I235+ДЕК.24!F235-ДЕК.24!E235</f>
        <v>0</v>
      </c>
    </row>
    <row r="236" spans="1:9" x14ac:dyDescent="0.25">
      <c r="A236" s="19"/>
      <c r="B236" s="86">
        <v>226</v>
      </c>
      <c r="C236" s="59"/>
      <c r="D236" s="86"/>
      <c r="E236" s="20"/>
      <c r="F236" s="20"/>
      <c r="G236" s="84"/>
      <c r="H236" s="100"/>
      <c r="I236" s="20">
        <f>НОЯ.24!I236+ДЕК.24!F236-ДЕК.24!E236</f>
        <v>0</v>
      </c>
    </row>
    <row r="237" spans="1:9" x14ac:dyDescent="0.25">
      <c r="A237" s="19"/>
      <c r="B237" s="86">
        <v>227</v>
      </c>
      <c r="C237" s="59"/>
      <c r="D237" s="86"/>
      <c r="E237" s="20"/>
      <c r="F237" s="20"/>
      <c r="G237" s="84"/>
      <c r="H237" s="100"/>
      <c r="I237" s="20">
        <f>НОЯ.24!I237+ДЕК.24!F237-ДЕК.24!E237</f>
        <v>0</v>
      </c>
    </row>
    <row r="238" spans="1:9" x14ac:dyDescent="0.25">
      <c r="A238" s="19"/>
      <c r="B238" s="86">
        <v>228</v>
      </c>
      <c r="C238" s="59"/>
      <c r="D238" s="86"/>
      <c r="E238" s="20"/>
      <c r="F238" s="20"/>
      <c r="G238" s="84"/>
      <c r="H238" s="100"/>
      <c r="I238" s="20">
        <f>НОЯ.24!I238+ДЕК.24!F238-ДЕК.24!E238</f>
        <v>0</v>
      </c>
    </row>
    <row r="239" spans="1:9" x14ac:dyDescent="0.25">
      <c r="A239" s="19"/>
      <c r="B239" s="86">
        <v>229</v>
      </c>
      <c r="C239" s="59"/>
      <c r="D239" s="86"/>
      <c r="E239" s="20"/>
      <c r="F239" s="20"/>
      <c r="G239" s="84"/>
      <c r="H239" s="100"/>
      <c r="I239" s="20">
        <f>НОЯ.24!I239+ДЕК.24!F239-ДЕК.24!E239</f>
        <v>0</v>
      </c>
    </row>
    <row r="240" spans="1:9" x14ac:dyDescent="0.25">
      <c r="A240" s="19"/>
      <c r="B240" s="86">
        <v>230</v>
      </c>
      <c r="C240" s="59"/>
      <c r="D240" s="86"/>
      <c r="E240" s="20"/>
      <c r="F240" s="20"/>
      <c r="G240" s="84"/>
      <c r="H240" s="100"/>
      <c r="I240" s="20">
        <f>НОЯ.24!I240+ДЕК.24!F240-ДЕК.24!E240</f>
        <v>0</v>
      </c>
    </row>
    <row r="241" spans="1:9" x14ac:dyDescent="0.25">
      <c r="A241" s="23"/>
      <c r="B241" s="86">
        <v>231</v>
      </c>
      <c r="C241" s="59"/>
      <c r="D241" s="86"/>
      <c r="E241" s="20"/>
      <c r="F241" s="20"/>
      <c r="G241" s="84"/>
      <c r="H241" s="100"/>
      <c r="I241" s="20">
        <f>НОЯ.24!I241+ДЕК.24!F241-ДЕК.24!E241</f>
        <v>0</v>
      </c>
    </row>
    <row r="242" spans="1:9" x14ac:dyDescent="0.25">
      <c r="A242" s="23"/>
      <c r="B242" s="86">
        <v>232</v>
      </c>
      <c r="C242" s="59"/>
      <c r="D242" s="86"/>
      <c r="E242" s="20"/>
      <c r="F242" s="20"/>
      <c r="G242" s="84"/>
      <c r="H242" s="100"/>
      <c r="I242" s="20">
        <f>НОЯ.24!I242+ДЕК.24!F242-ДЕК.24!E242</f>
        <v>0</v>
      </c>
    </row>
    <row r="243" spans="1:9" x14ac:dyDescent="0.25">
      <c r="A243" s="23"/>
      <c r="B243" s="86">
        <v>233</v>
      </c>
      <c r="C243" s="59"/>
      <c r="D243" s="86"/>
      <c r="E243" s="20"/>
      <c r="F243" s="20"/>
      <c r="G243" s="84"/>
      <c r="H243" s="100"/>
      <c r="I243" s="20">
        <f>НОЯ.24!I243+ДЕК.24!F243-ДЕК.24!E243</f>
        <v>-1130</v>
      </c>
    </row>
    <row r="244" spans="1:9" x14ac:dyDescent="0.25">
      <c r="A244" s="23"/>
      <c r="B244" s="86">
        <v>234</v>
      </c>
      <c r="C244" s="59"/>
      <c r="D244" s="86"/>
      <c r="E244" s="20">
        <v>1050</v>
      </c>
      <c r="F244" s="20"/>
      <c r="G244" s="84"/>
      <c r="H244" s="100"/>
      <c r="I244" s="20">
        <f>НОЯ.24!I244+ДЕК.24!F244-ДЕК.24!E244</f>
        <v>-1160</v>
      </c>
    </row>
    <row r="245" spans="1:9" x14ac:dyDescent="0.25">
      <c r="A245" s="23"/>
      <c r="B245" s="86">
        <v>235</v>
      </c>
      <c r="C245" s="59"/>
      <c r="D245" s="86"/>
      <c r="E245" s="20">
        <v>1050</v>
      </c>
      <c r="F245" s="20"/>
      <c r="G245" s="84"/>
      <c r="H245" s="100"/>
      <c r="I245" s="20">
        <f>НОЯ.24!I245+ДЕК.24!F245-ДЕК.24!E245</f>
        <v>-30</v>
      </c>
    </row>
    <row r="246" spans="1:9" x14ac:dyDescent="0.25">
      <c r="A246" s="23"/>
      <c r="B246" s="86">
        <v>236</v>
      </c>
      <c r="C246" s="59"/>
      <c r="D246" s="86"/>
      <c r="E246" s="20"/>
      <c r="F246" s="20"/>
      <c r="G246" s="84"/>
      <c r="H246" s="100"/>
      <c r="I246" s="20">
        <f>НОЯ.24!I246+ДЕК.24!F246-ДЕК.24!E246</f>
        <v>0</v>
      </c>
    </row>
    <row r="247" spans="1:9" x14ac:dyDescent="0.25">
      <c r="A247" s="23"/>
      <c r="B247" s="86">
        <v>237</v>
      </c>
      <c r="C247" s="59"/>
      <c r="D247" s="86"/>
      <c r="E247" s="20"/>
      <c r="F247" s="20"/>
      <c r="G247" s="84"/>
      <c r="H247" s="100"/>
      <c r="I247" s="20">
        <f>НОЯ.24!I247+ДЕК.24!F247-ДЕК.24!E247</f>
        <v>0</v>
      </c>
    </row>
    <row r="248" spans="1:9" x14ac:dyDescent="0.25">
      <c r="A248" s="23"/>
      <c r="B248" s="86">
        <v>238</v>
      </c>
      <c r="C248" s="59"/>
      <c r="D248" s="86"/>
      <c r="E248" s="20"/>
      <c r="F248" s="20"/>
      <c r="G248" s="84"/>
      <c r="H248" s="100"/>
      <c r="I248" s="20">
        <f>НОЯ.24!I248+ДЕК.24!F248-ДЕК.24!E248</f>
        <v>0</v>
      </c>
    </row>
    <row r="249" spans="1:9" x14ac:dyDescent="0.25">
      <c r="A249" s="23"/>
      <c r="B249" s="86">
        <v>239</v>
      </c>
      <c r="C249" s="59"/>
      <c r="D249" s="86"/>
      <c r="E249" s="20"/>
      <c r="F249" s="20"/>
      <c r="G249" s="84"/>
      <c r="H249" s="100"/>
      <c r="I249" s="20">
        <f>НОЯ.24!I249+ДЕК.24!F249-ДЕК.24!E249</f>
        <v>0</v>
      </c>
    </row>
    <row r="250" spans="1:9" x14ac:dyDescent="0.25">
      <c r="A250" s="23"/>
      <c r="B250" s="86">
        <v>240</v>
      </c>
      <c r="C250" s="59"/>
      <c r="D250" s="86"/>
      <c r="E250" s="20"/>
      <c r="F250" s="20"/>
      <c r="G250" s="84"/>
      <c r="H250" s="100"/>
      <c r="I250" s="20">
        <f>НОЯ.24!I250+ДЕК.24!F250-ДЕК.24!E250</f>
        <v>0</v>
      </c>
    </row>
    <row r="251" spans="1:9" x14ac:dyDescent="0.25">
      <c r="A251" s="23"/>
      <c r="B251" s="86">
        <v>241</v>
      </c>
      <c r="C251" s="59"/>
      <c r="D251" s="86"/>
      <c r="E251" s="20"/>
      <c r="F251" s="20"/>
      <c r="G251" s="84"/>
      <c r="H251" s="100"/>
      <c r="I251" s="20">
        <f>НОЯ.24!I251+ДЕК.24!F251-ДЕК.24!E251</f>
        <v>0</v>
      </c>
    </row>
    <row r="252" spans="1:9" x14ac:dyDescent="0.25">
      <c r="A252" s="23"/>
      <c r="B252" s="86">
        <v>242</v>
      </c>
      <c r="C252" s="59"/>
      <c r="D252" s="86"/>
      <c r="E252" s="20"/>
      <c r="F252" s="20"/>
      <c r="G252" s="84"/>
      <c r="H252" s="100"/>
      <c r="I252" s="20">
        <f>НОЯ.24!I252+ДЕК.24!F252-ДЕК.24!E252</f>
        <v>0</v>
      </c>
    </row>
    <row r="253" spans="1:9" x14ac:dyDescent="0.25">
      <c r="A253" s="23"/>
      <c r="B253" s="86">
        <v>243</v>
      </c>
      <c r="C253" s="59"/>
      <c r="D253" s="86"/>
      <c r="E253" s="20"/>
      <c r="F253" s="20"/>
      <c r="G253" s="84"/>
      <c r="H253" s="100"/>
      <c r="I253" s="20">
        <f>НОЯ.24!I253+ДЕК.24!F253-ДЕК.24!E253</f>
        <v>0</v>
      </c>
    </row>
    <row r="254" spans="1:9" x14ac:dyDescent="0.25">
      <c r="A254" s="23"/>
      <c r="B254" s="86">
        <v>244</v>
      </c>
      <c r="C254" s="59"/>
      <c r="D254" s="86"/>
      <c r="E254" s="20"/>
      <c r="F254" s="20"/>
      <c r="G254" s="84"/>
      <c r="H254" s="100"/>
      <c r="I254" s="20">
        <f>НОЯ.24!I254+ДЕК.24!F254-ДЕК.24!E254</f>
        <v>0</v>
      </c>
    </row>
    <row r="255" spans="1:9" x14ac:dyDescent="0.25">
      <c r="A255" s="23"/>
      <c r="B255" s="86">
        <v>245</v>
      </c>
      <c r="C255" s="59"/>
      <c r="D255" s="86"/>
      <c r="E255" s="20"/>
      <c r="F255" s="20"/>
      <c r="G255" s="84"/>
      <c r="H255" s="100"/>
      <c r="I255" s="20">
        <f>НОЯ.24!I255+ДЕК.24!F255-ДЕК.24!E255</f>
        <v>0</v>
      </c>
    </row>
    <row r="256" spans="1:9" x14ac:dyDescent="0.25">
      <c r="A256" s="23"/>
      <c r="B256" s="86">
        <v>246</v>
      </c>
      <c r="C256" s="59"/>
      <c r="D256" s="86"/>
      <c r="E256" s="20"/>
      <c r="F256" s="20"/>
      <c r="G256" s="84"/>
      <c r="H256" s="100"/>
      <c r="I256" s="20">
        <f>НОЯ.24!I256+ДЕК.24!F256-ДЕК.24!E256</f>
        <v>-1130</v>
      </c>
    </row>
    <row r="257" spans="1:9" x14ac:dyDescent="0.25">
      <c r="A257" s="23"/>
      <c r="B257" s="86">
        <v>247</v>
      </c>
      <c r="C257" s="59"/>
      <c r="D257" s="86"/>
      <c r="E257" s="20">
        <v>1050</v>
      </c>
      <c r="F257" s="20"/>
      <c r="G257" s="84"/>
      <c r="H257" s="100"/>
      <c r="I257" s="20">
        <f>НОЯ.24!I257+ДЕК.24!F257-ДЕК.24!E257</f>
        <v>-1160</v>
      </c>
    </row>
    <row r="258" spans="1:9" x14ac:dyDescent="0.25">
      <c r="A258" s="23"/>
      <c r="B258" s="86">
        <v>248</v>
      </c>
      <c r="C258" s="59"/>
      <c r="D258" s="86"/>
      <c r="E258" s="20">
        <v>1050</v>
      </c>
      <c r="F258" s="20"/>
      <c r="G258" s="84"/>
      <c r="H258" s="100"/>
      <c r="I258" s="20">
        <f>НОЯ.24!I258+ДЕК.24!F258-ДЕК.24!E258</f>
        <v>-30</v>
      </c>
    </row>
    <row r="259" spans="1:9" x14ac:dyDescent="0.25">
      <c r="A259" s="23"/>
      <c r="B259" s="86">
        <v>249</v>
      </c>
      <c r="C259" s="59"/>
      <c r="D259" s="86"/>
      <c r="E259" s="20"/>
      <c r="F259" s="20"/>
      <c r="G259" s="84"/>
      <c r="H259" s="100"/>
      <c r="I259" s="20">
        <f>НОЯ.24!I259+ДЕК.24!F259-ДЕК.24!E259</f>
        <v>0</v>
      </c>
    </row>
    <row r="260" spans="1:9" x14ac:dyDescent="0.25">
      <c r="A260" s="23"/>
      <c r="B260" s="86">
        <v>250</v>
      </c>
      <c r="C260" s="59"/>
      <c r="D260" s="86"/>
      <c r="E260" s="20"/>
      <c r="F260" s="20"/>
      <c r="G260" s="84"/>
      <c r="H260" s="100"/>
      <c r="I260" s="20">
        <f>НОЯ.24!I260+ДЕК.24!F260-ДЕК.24!E260</f>
        <v>0</v>
      </c>
    </row>
    <row r="261" spans="1:9" x14ac:dyDescent="0.25">
      <c r="A261" s="23"/>
      <c r="B261" s="86">
        <v>251</v>
      </c>
      <c r="C261" s="59"/>
      <c r="D261" s="86"/>
      <c r="E261" s="20"/>
      <c r="F261" s="20"/>
      <c r="G261" s="84"/>
      <c r="H261" s="100"/>
      <c r="I261" s="20">
        <f>НОЯ.24!I261+ДЕК.24!F261-ДЕК.24!E261</f>
        <v>0</v>
      </c>
    </row>
    <row r="262" spans="1:9" x14ac:dyDescent="0.25">
      <c r="A262" s="23"/>
      <c r="B262" s="86">
        <v>252</v>
      </c>
      <c r="C262" s="59"/>
      <c r="D262" s="86"/>
      <c r="E262" s="20"/>
      <c r="F262" s="20"/>
      <c r="G262" s="84"/>
      <c r="H262" s="100"/>
      <c r="I262" s="20">
        <f>НОЯ.24!I262+ДЕК.24!F262-ДЕК.24!E262</f>
        <v>0</v>
      </c>
    </row>
    <row r="263" spans="1:9" x14ac:dyDescent="0.25">
      <c r="A263" s="23"/>
      <c r="B263" s="86">
        <v>253</v>
      </c>
      <c r="C263" s="59"/>
      <c r="D263" s="86"/>
      <c r="E263" s="20"/>
      <c r="F263" s="20"/>
      <c r="G263" s="84"/>
      <c r="H263" s="100"/>
      <c r="I263" s="20">
        <f>НОЯ.24!I263+ДЕК.24!F263-ДЕК.24!E263</f>
        <v>0</v>
      </c>
    </row>
    <row r="264" spans="1:9" x14ac:dyDescent="0.25">
      <c r="A264" s="23"/>
      <c r="B264" s="86">
        <v>254</v>
      </c>
      <c r="C264" s="59"/>
      <c r="D264" s="86"/>
      <c r="E264" s="20"/>
      <c r="F264" s="20"/>
      <c r="G264" s="84"/>
      <c r="H264" s="100"/>
      <c r="I264" s="20">
        <f>НОЯ.24!I264+ДЕК.24!F264-ДЕК.24!E264</f>
        <v>0</v>
      </c>
    </row>
    <row r="265" spans="1:9" x14ac:dyDescent="0.25">
      <c r="A265" s="19"/>
      <c r="B265" s="86">
        <v>255</v>
      </c>
      <c r="C265" s="59"/>
      <c r="D265" s="86"/>
      <c r="E265" s="20"/>
      <c r="F265" s="20"/>
      <c r="G265" s="84"/>
      <c r="H265" s="100"/>
      <c r="I265" s="20">
        <f>НОЯ.24!I265+ДЕК.24!F265-ДЕК.24!E265</f>
        <v>0</v>
      </c>
    </row>
    <row r="266" spans="1:9" x14ac:dyDescent="0.25">
      <c r="A266" s="19"/>
      <c r="B266" s="86">
        <v>256</v>
      </c>
      <c r="C266" s="59"/>
      <c r="D266" s="86"/>
      <c r="E266" s="20"/>
      <c r="F266" s="20"/>
      <c r="G266" s="84"/>
      <c r="H266" s="100"/>
      <c r="I266" s="20">
        <f>НОЯ.24!I266+ДЕК.24!F266-ДЕК.24!E266</f>
        <v>0</v>
      </c>
    </row>
    <row r="267" spans="1:9" x14ac:dyDescent="0.25">
      <c r="A267" s="19"/>
      <c r="B267" s="86">
        <v>257</v>
      </c>
      <c r="C267" s="59"/>
      <c r="D267" s="86"/>
      <c r="E267" s="20"/>
      <c r="F267" s="20"/>
      <c r="G267" s="84"/>
      <c r="H267" s="100"/>
      <c r="I267" s="20">
        <f>НОЯ.24!I267+ДЕК.24!F267-ДЕК.24!E267</f>
        <v>0</v>
      </c>
    </row>
    <row r="268" spans="1:9" x14ac:dyDescent="0.25">
      <c r="A268" s="19"/>
      <c r="B268" s="86">
        <v>258</v>
      </c>
      <c r="C268" s="59"/>
      <c r="D268" s="86"/>
      <c r="E268" s="20"/>
      <c r="F268" s="20"/>
      <c r="G268" s="84"/>
      <c r="H268" s="100"/>
      <c r="I268" s="20">
        <f>НОЯ.24!I268+ДЕК.24!F268-ДЕК.24!E268</f>
        <v>0</v>
      </c>
    </row>
    <row r="269" spans="1:9" x14ac:dyDescent="0.25">
      <c r="A269" s="19"/>
      <c r="B269" s="86">
        <v>259</v>
      </c>
      <c r="C269" s="59"/>
      <c r="D269" s="86"/>
      <c r="E269" s="20"/>
      <c r="F269" s="20"/>
      <c r="G269" s="84"/>
      <c r="H269" s="100"/>
      <c r="I269" s="20">
        <f>НОЯ.24!I269+ДЕК.24!F269-ДЕК.24!E269</f>
        <v>0</v>
      </c>
    </row>
    <row r="270" spans="1:9" x14ac:dyDescent="0.25">
      <c r="A270" s="19"/>
      <c r="B270" s="86">
        <v>260</v>
      </c>
      <c r="C270" s="59"/>
      <c r="D270" s="86"/>
      <c r="E270" s="20"/>
      <c r="F270" s="20"/>
      <c r="G270" s="84"/>
      <c r="H270" s="100"/>
      <c r="I270" s="20">
        <f>НОЯ.24!I270+ДЕК.24!F270-ДЕК.24!E270</f>
        <v>0</v>
      </c>
    </row>
    <row r="271" spans="1:9" x14ac:dyDescent="0.25">
      <c r="A271" s="19"/>
      <c r="B271" s="86">
        <v>261</v>
      </c>
      <c r="C271" s="59"/>
      <c r="D271" s="86"/>
      <c r="E271" s="20"/>
      <c r="F271" s="20"/>
      <c r="G271" s="84"/>
      <c r="H271" s="100"/>
      <c r="I271" s="20">
        <f>НОЯ.24!I271+ДЕК.24!F271-ДЕК.24!E271</f>
        <v>0</v>
      </c>
    </row>
    <row r="272" spans="1:9" x14ac:dyDescent="0.25">
      <c r="A272" s="19"/>
      <c r="B272" s="86">
        <v>262</v>
      </c>
      <c r="C272" s="59"/>
      <c r="D272" s="86"/>
      <c r="E272" s="20"/>
      <c r="F272" s="20"/>
      <c r="G272" s="84"/>
      <c r="H272" s="100"/>
      <c r="I272" s="20">
        <f>НОЯ.24!I272+ДЕК.24!F272-ДЕК.24!E272</f>
        <v>0</v>
      </c>
    </row>
    <row r="273" spans="1:9" x14ac:dyDescent="0.25">
      <c r="A273" s="19"/>
      <c r="B273" s="86">
        <v>263</v>
      </c>
      <c r="C273" s="59"/>
      <c r="D273" s="86"/>
      <c r="E273" s="20"/>
      <c r="F273" s="20"/>
      <c r="G273" s="84"/>
      <c r="H273" s="100"/>
      <c r="I273" s="20">
        <f>НОЯ.24!I273+ДЕК.24!F273-ДЕК.24!E273</f>
        <v>0</v>
      </c>
    </row>
    <row r="274" spans="1:9" x14ac:dyDescent="0.25">
      <c r="A274" s="19"/>
      <c r="B274" s="86">
        <v>264</v>
      </c>
      <c r="C274" s="59"/>
      <c r="D274" s="86"/>
      <c r="E274" s="20"/>
      <c r="F274" s="20"/>
      <c r="G274" s="84"/>
      <c r="H274" s="100"/>
      <c r="I274" s="20">
        <f>НОЯ.24!I274+ДЕК.24!F274-ДЕК.24!E274</f>
        <v>0</v>
      </c>
    </row>
    <row r="275" spans="1:9" x14ac:dyDescent="0.25">
      <c r="A275" s="19"/>
      <c r="B275" s="86">
        <v>265</v>
      </c>
      <c r="C275" s="59"/>
      <c r="D275" s="86"/>
      <c r="E275" s="20"/>
      <c r="F275" s="20"/>
      <c r="G275" s="84"/>
      <c r="H275" s="100"/>
      <c r="I275" s="20">
        <f>НОЯ.24!I275+ДЕК.24!F275-ДЕК.24!E275</f>
        <v>0</v>
      </c>
    </row>
    <row r="276" spans="1:9" x14ac:dyDescent="0.25">
      <c r="A276" s="19"/>
      <c r="B276" s="86">
        <v>266</v>
      </c>
      <c r="C276" s="59"/>
      <c r="D276" s="86"/>
      <c r="E276" s="20"/>
      <c r="F276" s="20"/>
      <c r="G276" s="84"/>
      <c r="H276" s="100"/>
      <c r="I276" s="20">
        <f>НОЯ.24!I276+ДЕК.24!F276-ДЕК.24!E276</f>
        <v>-3150</v>
      </c>
    </row>
    <row r="277" spans="1:9" x14ac:dyDescent="0.25">
      <c r="A277" s="19"/>
      <c r="B277" s="86">
        <v>267</v>
      </c>
      <c r="C277" s="59"/>
      <c r="D277" s="86"/>
      <c r="E277" s="20">
        <v>1050</v>
      </c>
      <c r="F277" s="20"/>
      <c r="G277" s="84"/>
      <c r="H277" s="100"/>
      <c r="I277" s="20">
        <f>НОЯ.24!I277+ДЕК.24!F277-ДЕК.24!E277</f>
        <v>-3150</v>
      </c>
    </row>
    <row r="278" spans="1:9" x14ac:dyDescent="0.25">
      <c r="A278" s="19"/>
      <c r="B278" s="86">
        <v>268</v>
      </c>
      <c r="C278" s="59"/>
      <c r="D278" s="86"/>
      <c r="E278" s="20"/>
      <c r="F278" s="20"/>
      <c r="G278" s="84"/>
      <c r="H278" s="100"/>
      <c r="I278" s="20">
        <f>НОЯ.24!I278+ДЕК.24!F278-ДЕК.24!E278</f>
        <v>0</v>
      </c>
    </row>
    <row r="279" spans="1:9" x14ac:dyDescent="0.25">
      <c r="A279" s="23"/>
      <c r="B279" s="86">
        <v>269</v>
      </c>
      <c r="C279" s="59"/>
      <c r="D279" s="86"/>
      <c r="E279" s="20"/>
      <c r="F279" s="20"/>
      <c r="G279" s="84"/>
      <c r="H279" s="100"/>
      <c r="I279" s="20">
        <f>НОЯ.24!I279+ДЕК.24!F279-ДЕК.24!E279</f>
        <v>0</v>
      </c>
    </row>
    <row r="280" spans="1:9" x14ac:dyDescent="0.25">
      <c r="A280" s="23"/>
      <c r="B280" s="86">
        <v>270</v>
      </c>
      <c r="C280" s="59"/>
      <c r="D280" s="86"/>
      <c r="E280" s="20"/>
      <c r="F280" s="20"/>
      <c r="G280" s="84"/>
      <c r="H280" s="100"/>
      <c r="I280" s="20">
        <f>НОЯ.24!I280+ДЕК.24!F280-ДЕК.24!E280</f>
        <v>0</v>
      </c>
    </row>
    <row r="281" spans="1:9" x14ac:dyDescent="0.25">
      <c r="A281" s="23"/>
      <c r="B281" s="86">
        <v>271</v>
      </c>
      <c r="C281" s="59"/>
      <c r="D281" s="86"/>
      <c r="E281" s="20"/>
      <c r="F281" s="20"/>
      <c r="G281" s="84"/>
      <c r="H281" s="100"/>
      <c r="I281" s="20">
        <f>НОЯ.24!I281+ДЕК.24!F281-ДЕК.24!E281</f>
        <v>0</v>
      </c>
    </row>
    <row r="282" spans="1:9" x14ac:dyDescent="0.25">
      <c r="A282" s="23"/>
      <c r="B282" s="86">
        <v>272</v>
      </c>
      <c r="C282" s="59"/>
      <c r="D282" s="86"/>
      <c r="E282" s="20"/>
      <c r="F282" s="20"/>
      <c r="G282" s="84"/>
      <c r="H282" s="100"/>
      <c r="I282" s="20">
        <f>НОЯ.24!I282+ДЕК.24!F282-ДЕК.24!E282</f>
        <v>0</v>
      </c>
    </row>
    <row r="283" spans="1:9" x14ac:dyDescent="0.25">
      <c r="A283" s="23"/>
      <c r="B283" s="86">
        <v>273</v>
      </c>
      <c r="C283" s="59"/>
      <c r="D283" s="86"/>
      <c r="E283" s="20"/>
      <c r="F283" s="20"/>
      <c r="G283" s="84"/>
      <c r="H283" s="100"/>
      <c r="I283" s="20">
        <f>НОЯ.24!I283+ДЕК.24!F283-ДЕК.24!E283</f>
        <v>0</v>
      </c>
    </row>
    <row r="284" spans="1:9" x14ac:dyDescent="0.25">
      <c r="A284" s="23"/>
      <c r="B284" s="86">
        <v>274</v>
      </c>
      <c r="C284" s="59"/>
      <c r="D284" s="86"/>
      <c r="E284" s="20"/>
      <c r="F284" s="20"/>
      <c r="G284" s="84"/>
      <c r="H284" s="100"/>
      <c r="I284" s="20">
        <f>НОЯ.24!I284+ДЕК.24!F284-ДЕК.24!E284</f>
        <v>0</v>
      </c>
    </row>
    <row r="285" spans="1:9" x14ac:dyDescent="0.25">
      <c r="A285" s="23"/>
      <c r="B285" s="86">
        <v>275</v>
      </c>
      <c r="C285" s="59"/>
      <c r="D285" s="86"/>
      <c r="E285" s="20"/>
      <c r="F285" s="20"/>
      <c r="G285" s="84"/>
      <c r="H285" s="100"/>
      <c r="I285" s="20">
        <f>НОЯ.24!I285+ДЕК.24!F285-ДЕК.24!E285</f>
        <v>0</v>
      </c>
    </row>
    <row r="286" spans="1:9" x14ac:dyDescent="0.25">
      <c r="A286" s="23"/>
      <c r="B286" s="86">
        <v>276</v>
      </c>
      <c r="C286" s="59"/>
      <c r="D286" s="86"/>
      <c r="E286" s="20"/>
      <c r="F286" s="20"/>
      <c r="G286" s="84"/>
      <c r="H286" s="100"/>
      <c r="I286" s="20">
        <f>НОЯ.24!I286+ДЕК.24!F286-ДЕК.24!E286</f>
        <v>0</v>
      </c>
    </row>
    <row r="287" spans="1:9" x14ac:dyDescent="0.25">
      <c r="A287" s="19"/>
      <c r="B287" s="86">
        <v>277</v>
      </c>
      <c r="C287" s="59"/>
      <c r="D287" s="86"/>
      <c r="E287" s="20"/>
      <c r="F287" s="20"/>
      <c r="G287" s="84"/>
      <c r="H287" s="100"/>
      <c r="I287" s="20">
        <f>НОЯ.24!I287+ДЕК.24!F287-ДЕК.24!E287</f>
        <v>-9450</v>
      </c>
    </row>
    <row r="288" spans="1:9" x14ac:dyDescent="0.25">
      <c r="A288" s="19"/>
      <c r="B288" s="86">
        <v>278</v>
      </c>
      <c r="C288" s="59"/>
      <c r="D288" s="86"/>
      <c r="E288" s="20">
        <v>1050</v>
      </c>
      <c r="F288" s="20"/>
      <c r="G288" s="84"/>
      <c r="H288" s="100"/>
      <c r="I288" s="20">
        <f>НОЯ.24!I288+ДЕК.24!F288-ДЕК.24!E288</f>
        <v>-3150</v>
      </c>
    </row>
    <row r="289" spans="1:9" x14ac:dyDescent="0.25">
      <c r="A289" s="19"/>
      <c r="B289" s="86">
        <v>279</v>
      </c>
      <c r="C289" s="59"/>
      <c r="D289" s="86"/>
      <c r="E289" s="20"/>
      <c r="F289" s="20"/>
      <c r="G289" s="84"/>
      <c r="H289" s="100"/>
      <c r="I289" s="20">
        <f>НОЯ.24!I289+ДЕК.24!F289-ДЕК.24!E289</f>
        <v>0</v>
      </c>
    </row>
    <row r="290" spans="1:9" x14ac:dyDescent="0.25">
      <c r="A290" s="19"/>
      <c r="B290" s="86">
        <v>280</v>
      </c>
      <c r="C290" s="59"/>
      <c r="D290" s="86"/>
      <c r="E290" s="20"/>
      <c r="F290" s="20"/>
      <c r="G290" s="84"/>
      <c r="H290" s="100"/>
      <c r="I290" s="20">
        <f>НОЯ.24!I290+ДЕК.24!F290-ДЕК.24!E290</f>
        <v>-450</v>
      </c>
    </row>
    <row r="291" spans="1:9" x14ac:dyDescent="0.25">
      <c r="A291" s="19"/>
      <c r="B291" s="86">
        <v>281</v>
      </c>
      <c r="C291" s="59"/>
      <c r="D291" s="86"/>
      <c r="E291" s="20">
        <v>1050</v>
      </c>
      <c r="F291" s="20"/>
      <c r="G291" s="84"/>
      <c r="H291" s="100"/>
      <c r="I291" s="20">
        <f>НОЯ.24!I291+ДЕК.24!F291-ДЕК.24!E291</f>
        <v>-2460</v>
      </c>
    </row>
    <row r="292" spans="1:9" x14ac:dyDescent="0.25">
      <c r="A292" s="19"/>
      <c r="B292" s="86">
        <v>282</v>
      </c>
      <c r="C292" s="59"/>
      <c r="D292" s="86"/>
      <c r="E292" s="20">
        <v>1050</v>
      </c>
      <c r="F292" s="20"/>
      <c r="G292" s="84"/>
      <c r="H292" s="100"/>
      <c r="I292" s="20">
        <f>НОЯ.24!I292+ДЕК.24!F292-ДЕК.24!E292</f>
        <v>1300</v>
      </c>
    </row>
    <row r="293" spans="1:9" x14ac:dyDescent="0.25">
      <c r="A293" s="19"/>
      <c r="B293" s="86">
        <v>283</v>
      </c>
      <c r="C293" s="59"/>
      <c r="D293" s="86"/>
      <c r="E293" s="20"/>
      <c r="F293" s="20"/>
      <c r="G293" s="84"/>
      <c r="H293" s="100"/>
      <c r="I293" s="20">
        <f>НОЯ.24!I293+ДЕК.24!F293-ДЕК.24!E293</f>
        <v>-5250</v>
      </c>
    </row>
    <row r="294" spans="1:9" x14ac:dyDescent="0.25">
      <c r="A294" s="19"/>
      <c r="B294" s="86">
        <v>284</v>
      </c>
      <c r="C294" s="59"/>
      <c r="D294" s="86"/>
      <c r="E294" s="20">
        <v>1050</v>
      </c>
      <c r="F294" s="20"/>
      <c r="G294" s="84"/>
      <c r="H294" s="100"/>
      <c r="I294" s="20">
        <f>НОЯ.24!I294+ДЕК.24!F294-ДЕК.24!E294</f>
        <v>-3150</v>
      </c>
    </row>
    <row r="295" spans="1:9" x14ac:dyDescent="0.25">
      <c r="A295" s="19"/>
      <c r="B295" s="86">
        <v>285</v>
      </c>
      <c r="C295" s="59"/>
      <c r="D295" s="86"/>
      <c r="E295" s="20"/>
      <c r="F295" s="20"/>
      <c r="G295" s="84"/>
      <c r="H295" s="100"/>
      <c r="I295" s="20">
        <f>НОЯ.24!I295+ДЕК.24!F295-ДЕК.24!E295</f>
        <v>0</v>
      </c>
    </row>
    <row r="296" spans="1:9" x14ac:dyDescent="0.25">
      <c r="A296" s="19"/>
      <c r="B296" s="86">
        <v>286</v>
      </c>
      <c r="C296" s="59"/>
      <c r="D296" s="86"/>
      <c r="E296" s="20"/>
      <c r="F296" s="20"/>
      <c r="G296" s="84"/>
      <c r="H296" s="100"/>
      <c r="I296" s="20">
        <f>НОЯ.24!I296+ДЕК.24!F296-ДЕК.24!E296</f>
        <v>-2100</v>
      </c>
    </row>
    <row r="297" spans="1:9" x14ac:dyDescent="0.25">
      <c r="A297" s="19"/>
      <c r="B297" s="86">
        <v>287</v>
      </c>
      <c r="C297" s="59"/>
      <c r="D297" s="86"/>
      <c r="E297" s="20">
        <v>1050</v>
      </c>
      <c r="F297" s="20"/>
      <c r="G297" s="84"/>
      <c r="H297" s="100"/>
      <c r="I297" s="20">
        <f>НОЯ.24!I297+ДЕК.24!F297-ДЕК.24!E297</f>
        <v>-7350</v>
      </c>
    </row>
    <row r="298" spans="1:9" x14ac:dyDescent="0.25">
      <c r="A298" s="19"/>
      <c r="B298" s="86">
        <v>288</v>
      </c>
      <c r="C298" s="59"/>
      <c r="D298" s="86"/>
      <c r="E298" s="20">
        <v>1050</v>
      </c>
      <c r="F298" s="20"/>
      <c r="G298" s="84"/>
      <c r="H298" s="100"/>
      <c r="I298" s="20">
        <f>НОЯ.24!I298+ДЕК.24!F298-ДЕК.24!E298</f>
        <v>-3150</v>
      </c>
    </row>
    <row r="299" spans="1:9" x14ac:dyDescent="0.25">
      <c r="A299" s="19"/>
      <c r="B299" s="86">
        <v>289</v>
      </c>
      <c r="C299" s="59"/>
      <c r="D299" s="86"/>
      <c r="E299" s="20"/>
      <c r="F299" s="20"/>
      <c r="G299" s="84"/>
      <c r="H299" s="100"/>
      <c r="I299" s="20">
        <f>НОЯ.24!I299+ДЕК.24!F299-ДЕК.24!E299</f>
        <v>0</v>
      </c>
    </row>
    <row r="300" spans="1:9" x14ac:dyDescent="0.25">
      <c r="A300" s="19"/>
      <c r="B300" s="86">
        <v>290</v>
      </c>
      <c r="C300" s="59"/>
      <c r="D300" s="86"/>
      <c r="E300" s="20"/>
      <c r="F300" s="20"/>
      <c r="G300" s="84"/>
      <c r="H300" s="100"/>
      <c r="I300" s="20">
        <f>НОЯ.24!I300+ДЕК.24!F300-ДЕК.24!E300</f>
        <v>0</v>
      </c>
    </row>
    <row r="301" spans="1:9" x14ac:dyDescent="0.25">
      <c r="A301" s="19"/>
      <c r="B301" s="86">
        <v>291</v>
      </c>
      <c r="C301" s="59"/>
      <c r="D301" s="86"/>
      <c r="E301" s="20"/>
      <c r="F301" s="20"/>
      <c r="G301" s="84"/>
      <c r="H301" s="100"/>
      <c r="I301" s="20">
        <f>НОЯ.24!I301+ДЕК.24!F301-ДЕК.24!E301</f>
        <v>0</v>
      </c>
    </row>
    <row r="302" spans="1:9" x14ac:dyDescent="0.25">
      <c r="A302" s="19"/>
      <c r="B302" s="86">
        <v>292</v>
      </c>
      <c r="C302" s="59"/>
      <c r="D302" s="86"/>
      <c r="E302" s="20"/>
      <c r="F302" s="20"/>
      <c r="G302" s="84"/>
      <c r="H302" s="100"/>
      <c r="I302" s="20">
        <f>НОЯ.24!I302+ДЕК.24!F302-ДЕК.24!E302</f>
        <v>0</v>
      </c>
    </row>
    <row r="303" spans="1:9" x14ac:dyDescent="0.25">
      <c r="A303" s="19"/>
      <c r="B303" s="86">
        <v>293</v>
      </c>
      <c r="C303" s="59"/>
      <c r="D303" s="86"/>
      <c r="E303" s="20"/>
      <c r="F303" s="20"/>
      <c r="G303" s="84"/>
      <c r="H303" s="100"/>
      <c r="I303" s="20">
        <f>НОЯ.24!I303+ДЕК.24!F303-ДЕК.24!E303</f>
        <v>0</v>
      </c>
    </row>
    <row r="304" spans="1:9" x14ac:dyDescent="0.25">
      <c r="A304" s="19"/>
      <c r="B304" s="86">
        <v>294</v>
      </c>
      <c r="C304" s="59"/>
      <c r="D304" s="86"/>
      <c r="E304" s="20"/>
      <c r="F304" s="20"/>
      <c r="G304" s="84"/>
      <c r="H304" s="100"/>
      <c r="I304" s="20"/>
    </row>
    <row r="305" spans="3:9" x14ac:dyDescent="0.25">
      <c r="C305"/>
      <c r="G305" s="3"/>
      <c r="I305" s="1"/>
    </row>
    <row r="306" spans="3:9" x14ac:dyDescent="0.25">
      <c r="C306"/>
      <c r="G306" s="3"/>
      <c r="I306" s="1"/>
    </row>
    <row r="307" spans="3:9" x14ac:dyDescent="0.25">
      <c r="C307"/>
      <c r="G307" s="3"/>
      <c r="I307" s="1"/>
    </row>
    <row r="308" spans="3:9" x14ac:dyDescent="0.25">
      <c r="C308"/>
      <c r="G308" s="3"/>
      <c r="I308" s="1"/>
    </row>
    <row r="309" spans="3:9" x14ac:dyDescent="0.25">
      <c r="C309"/>
      <c r="G309" s="3"/>
      <c r="I309" s="1"/>
    </row>
    <row r="310" spans="3:9" x14ac:dyDescent="0.25">
      <c r="C310"/>
      <c r="G310" s="3"/>
      <c r="I310" s="1"/>
    </row>
    <row r="311" spans="3:9" x14ac:dyDescent="0.25">
      <c r="C311"/>
      <c r="G311" s="3"/>
      <c r="I311" s="1"/>
    </row>
    <row r="312" spans="3:9" x14ac:dyDescent="0.25">
      <c r="C312"/>
      <c r="G312" s="3"/>
      <c r="I312" s="1"/>
    </row>
    <row r="313" spans="3:9" x14ac:dyDescent="0.25">
      <c r="C313"/>
      <c r="G313" s="3"/>
      <c r="I313" s="1"/>
    </row>
    <row r="314" spans="3:9" x14ac:dyDescent="0.25">
      <c r="C314"/>
      <c r="G314" s="3"/>
      <c r="I314" s="1"/>
    </row>
    <row r="315" spans="3:9" x14ac:dyDescent="0.25">
      <c r="C315"/>
      <c r="G315" s="3"/>
      <c r="I315" s="1"/>
    </row>
    <row r="316" spans="3:9" x14ac:dyDescent="0.25">
      <c r="C316"/>
      <c r="G316" s="3"/>
      <c r="I316" s="1"/>
    </row>
    <row r="317" spans="3:9" x14ac:dyDescent="0.25">
      <c r="C317"/>
      <c r="G317" s="3"/>
      <c r="I317" s="1"/>
    </row>
    <row r="318" spans="3:9" x14ac:dyDescent="0.25">
      <c r="C318"/>
      <c r="G318" s="3"/>
      <c r="I318" s="1"/>
    </row>
  </sheetData>
  <autoFilter ref="A5:I304"/>
  <mergeCells count="1">
    <mergeCell ref="C3:I4"/>
  </mergeCells>
  <conditionalFormatting sqref="I1:I318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3:I494"/>
  <sheetViews>
    <sheetView topLeftCell="B187" workbookViewId="0">
      <selection activeCell="E225" sqref="E225"/>
    </sheetView>
  </sheetViews>
  <sheetFormatPr defaultRowHeight="15" x14ac:dyDescent="0.25"/>
  <cols>
    <col min="1" max="1" width="12" bestFit="1" customWidth="1"/>
    <col min="2" max="2" width="10.7109375" bestFit="1" customWidth="1"/>
    <col min="3" max="3" width="30.85546875" style="53" customWidth="1"/>
    <col min="4" max="4" width="6.85546875" bestFit="1" customWidth="1"/>
    <col min="5" max="5" width="13.5703125" customWidth="1"/>
    <col min="6" max="6" width="13.140625" style="2" customWidth="1"/>
    <col min="7" max="7" width="12.42578125" style="4" customWidth="1"/>
    <col min="8" max="8" width="9.85546875" customWidth="1"/>
    <col min="9" max="9" width="19.42578125" style="1" bestFit="1" customWidth="1"/>
  </cols>
  <sheetData>
    <row r="3" spans="1:9" x14ac:dyDescent="0.25">
      <c r="A3" s="17" t="s">
        <v>2</v>
      </c>
      <c r="B3" s="86" t="s">
        <v>3</v>
      </c>
      <c r="C3" s="136">
        <v>45292</v>
      </c>
      <c r="D3" s="137"/>
      <c r="E3" s="137"/>
      <c r="F3" s="138"/>
      <c r="G3" s="139"/>
      <c r="H3" s="137"/>
      <c r="I3" s="137"/>
    </row>
    <row r="4" spans="1:9" x14ac:dyDescent="0.25">
      <c r="A4" s="16" t="s">
        <v>4</v>
      </c>
      <c r="B4" s="14" t="s">
        <v>5</v>
      </c>
      <c r="C4" s="137"/>
      <c r="D4" s="137"/>
      <c r="E4" s="137"/>
      <c r="F4" s="138"/>
      <c r="G4" s="139"/>
      <c r="H4" s="137"/>
      <c r="I4" s="137"/>
    </row>
    <row r="5" spans="1:9" ht="30" x14ac:dyDescent="0.25">
      <c r="A5" s="22"/>
      <c r="B5" s="86" t="s">
        <v>6</v>
      </c>
      <c r="C5" s="15" t="s">
        <v>7</v>
      </c>
      <c r="D5" s="86" t="s">
        <v>19</v>
      </c>
      <c r="E5" s="86" t="s">
        <v>20</v>
      </c>
      <c r="F5" s="51" t="s">
        <v>9</v>
      </c>
      <c r="G5" s="87" t="s">
        <v>21</v>
      </c>
      <c r="H5" s="86" t="s">
        <v>22</v>
      </c>
      <c r="I5" s="18" t="s">
        <v>23</v>
      </c>
    </row>
    <row r="6" spans="1:9" x14ac:dyDescent="0.25">
      <c r="A6" s="19"/>
      <c r="B6" s="86">
        <v>1</v>
      </c>
      <c r="C6" s="94"/>
      <c r="D6" s="86"/>
      <c r="E6" s="20">
        <v>1050</v>
      </c>
      <c r="F6" s="51"/>
      <c r="G6" s="87"/>
      <c r="H6" s="21"/>
      <c r="I6" s="20">
        <f t="shared" ref="I6:I69" si="0">F6-E6</f>
        <v>-1050</v>
      </c>
    </row>
    <row r="7" spans="1:9" x14ac:dyDescent="0.25">
      <c r="A7" s="19"/>
      <c r="B7" s="86">
        <v>2</v>
      </c>
      <c r="C7" s="94"/>
      <c r="D7" s="86"/>
      <c r="E7" s="20">
        <v>1050</v>
      </c>
      <c r="F7" s="51">
        <v>1050</v>
      </c>
      <c r="G7" s="87" t="s">
        <v>187</v>
      </c>
      <c r="H7" s="21">
        <v>45300</v>
      </c>
      <c r="I7" s="20">
        <f t="shared" si="0"/>
        <v>0</v>
      </c>
    </row>
    <row r="8" spans="1:9" x14ac:dyDescent="0.25">
      <c r="A8" s="19"/>
      <c r="B8" s="86">
        <v>3</v>
      </c>
      <c r="C8" s="59"/>
      <c r="D8" s="86"/>
      <c r="E8" s="20">
        <v>1050</v>
      </c>
      <c r="F8" s="51"/>
      <c r="G8" s="87"/>
      <c r="H8" s="21"/>
      <c r="I8" s="20">
        <f t="shared" si="0"/>
        <v>-1050</v>
      </c>
    </row>
    <row r="9" spans="1:9" x14ac:dyDescent="0.25">
      <c r="A9" s="19"/>
      <c r="B9" s="86">
        <v>4</v>
      </c>
      <c r="C9" s="59"/>
      <c r="D9" s="86"/>
      <c r="E9" s="20">
        <v>1050</v>
      </c>
      <c r="F9" s="51"/>
      <c r="G9" s="87"/>
      <c r="H9" s="21"/>
      <c r="I9" s="20">
        <f t="shared" si="0"/>
        <v>-1050</v>
      </c>
    </row>
    <row r="10" spans="1:9" x14ac:dyDescent="0.25">
      <c r="A10" s="19"/>
      <c r="B10" s="86">
        <v>5</v>
      </c>
      <c r="C10" s="59"/>
      <c r="D10" s="86"/>
      <c r="E10" s="20">
        <v>1050</v>
      </c>
      <c r="F10" s="51"/>
      <c r="G10" s="87"/>
      <c r="H10" s="21"/>
      <c r="I10" s="20">
        <f t="shared" si="0"/>
        <v>-1050</v>
      </c>
    </row>
    <row r="11" spans="1:9" x14ac:dyDescent="0.25">
      <c r="A11" s="19"/>
      <c r="B11" s="86">
        <v>6</v>
      </c>
      <c r="C11" s="59"/>
      <c r="D11" s="86"/>
      <c r="E11" s="20">
        <v>1050</v>
      </c>
      <c r="F11" s="51">
        <v>940</v>
      </c>
      <c r="G11" s="87" t="s">
        <v>201</v>
      </c>
      <c r="H11" s="21">
        <v>45303</v>
      </c>
      <c r="I11" s="20">
        <f t="shared" si="0"/>
        <v>-110</v>
      </c>
    </row>
    <row r="12" spans="1:9" x14ac:dyDescent="0.25">
      <c r="A12" s="19"/>
      <c r="B12" s="86">
        <v>7</v>
      </c>
      <c r="C12" s="59"/>
      <c r="D12" s="86"/>
      <c r="E12" s="20">
        <v>1050</v>
      </c>
      <c r="F12" s="51"/>
      <c r="G12" s="87"/>
      <c r="H12" s="21"/>
      <c r="I12" s="20">
        <f t="shared" si="0"/>
        <v>-1050</v>
      </c>
    </row>
    <row r="13" spans="1:9" x14ac:dyDescent="0.25">
      <c r="A13" s="22"/>
      <c r="B13" s="86">
        <v>8</v>
      </c>
      <c r="C13" s="59"/>
      <c r="D13" s="86"/>
      <c r="E13" s="20"/>
      <c r="F13" s="51"/>
      <c r="G13" s="87"/>
      <c r="H13" s="21"/>
      <c r="I13" s="20">
        <f t="shared" si="0"/>
        <v>0</v>
      </c>
    </row>
    <row r="14" spans="1:9" x14ac:dyDescent="0.25">
      <c r="A14" s="22"/>
      <c r="B14" s="86">
        <v>9</v>
      </c>
      <c r="C14" s="59"/>
      <c r="D14" s="86"/>
      <c r="E14" s="20"/>
      <c r="F14" s="51"/>
      <c r="G14" s="87"/>
      <c r="H14" s="21"/>
      <c r="I14" s="20">
        <f t="shared" si="0"/>
        <v>0</v>
      </c>
    </row>
    <row r="15" spans="1:9" x14ac:dyDescent="0.25">
      <c r="A15" s="19"/>
      <c r="B15" s="86">
        <v>10</v>
      </c>
      <c r="C15" s="59"/>
      <c r="D15" s="86"/>
      <c r="E15" s="20">
        <v>1050</v>
      </c>
      <c r="F15" s="51"/>
      <c r="G15" s="87"/>
      <c r="H15" s="21"/>
      <c r="I15" s="20">
        <f t="shared" si="0"/>
        <v>-1050</v>
      </c>
    </row>
    <row r="16" spans="1:9" x14ac:dyDescent="0.25">
      <c r="A16" s="22"/>
      <c r="B16" s="86">
        <v>11</v>
      </c>
      <c r="C16" s="59"/>
      <c r="D16" s="86"/>
      <c r="E16" s="20">
        <v>1050</v>
      </c>
      <c r="F16" s="51"/>
      <c r="G16" s="87"/>
      <c r="H16" s="21"/>
      <c r="I16" s="20">
        <f t="shared" si="0"/>
        <v>-1050</v>
      </c>
    </row>
    <row r="17" spans="1:9" x14ac:dyDescent="0.25">
      <c r="A17" s="22"/>
      <c r="B17" s="86">
        <v>12</v>
      </c>
      <c r="C17" s="59"/>
      <c r="D17" s="86"/>
      <c r="E17" s="20">
        <v>1050</v>
      </c>
      <c r="F17" s="51"/>
      <c r="G17" s="87"/>
      <c r="H17" s="21"/>
      <c r="I17" s="20">
        <f t="shared" si="0"/>
        <v>-1050</v>
      </c>
    </row>
    <row r="18" spans="1:9" x14ac:dyDescent="0.25">
      <c r="A18" s="22"/>
      <c r="B18" s="86">
        <v>13</v>
      </c>
      <c r="C18" s="59"/>
      <c r="D18" s="86"/>
      <c r="E18" s="20">
        <v>1050</v>
      </c>
      <c r="F18" s="51"/>
      <c r="G18" s="87"/>
      <c r="H18" s="21"/>
      <c r="I18" s="20">
        <f t="shared" si="0"/>
        <v>-1050</v>
      </c>
    </row>
    <row r="19" spans="1:9" x14ac:dyDescent="0.25">
      <c r="A19" s="22"/>
      <c r="B19" s="86">
        <v>14</v>
      </c>
      <c r="C19" s="59"/>
      <c r="D19" s="86"/>
      <c r="E19" s="20">
        <v>1050</v>
      </c>
      <c r="F19" s="51"/>
      <c r="G19" s="87"/>
      <c r="H19" s="21"/>
      <c r="I19" s="20">
        <f t="shared" si="0"/>
        <v>-1050</v>
      </c>
    </row>
    <row r="20" spans="1:9" x14ac:dyDescent="0.25">
      <c r="A20" s="19"/>
      <c r="B20" s="86">
        <v>15</v>
      </c>
      <c r="C20" s="59"/>
      <c r="D20" s="86"/>
      <c r="E20" s="20">
        <v>1050</v>
      </c>
      <c r="F20" s="51"/>
      <c r="G20" s="87"/>
      <c r="H20" s="21"/>
      <c r="I20" s="20">
        <f t="shared" si="0"/>
        <v>-1050</v>
      </c>
    </row>
    <row r="21" spans="1:9" x14ac:dyDescent="0.25">
      <c r="A21" s="22"/>
      <c r="B21" s="86">
        <v>16</v>
      </c>
      <c r="C21" s="59"/>
      <c r="D21" s="86"/>
      <c r="E21" s="20">
        <v>1050</v>
      </c>
      <c r="F21" s="51"/>
      <c r="G21" s="87"/>
      <c r="H21" s="21"/>
      <c r="I21" s="20">
        <f t="shared" si="0"/>
        <v>-1050</v>
      </c>
    </row>
    <row r="22" spans="1:9" x14ac:dyDescent="0.25">
      <c r="A22" s="22"/>
      <c r="B22" s="86">
        <v>17</v>
      </c>
      <c r="C22" s="59"/>
      <c r="D22" s="86"/>
      <c r="E22" s="20">
        <v>1050</v>
      </c>
      <c r="F22" s="51"/>
      <c r="G22" s="87"/>
      <c r="H22" s="21"/>
      <c r="I22" s="20">
        <f t="shared" si="0"/>
        <v>-1050</v>
      </c>
    </row>
    <row r="23" spans="1:9" x14ac:dyDescent="0.25">
      <c r="A23" s="22"/>
      <c r="B23" s="86">
        <v>18</v>
      </c>
      <c r="C23" s="59"/>
      <c r="D23" s="86"/>
      <c r="E23" s="20">
        <v>1050</v>
      </c>
      <c r="F23" s="51"/>
      <c r="G23" s="87"/>
      <c r="H23" s="21"/>
      <c r="I23" s="20">
        <f t="shared" si="0"/>
        <v>-1050</v>
      </c>
    </row>
    <row r="24" spans="1:9" x14ac:dyDescent="0.25">
      <c r="A24" s="22"/>
      <c r="B24" s="86">
        <v>19</v>
      </c>
      <c r="C24" s="59"/>
      <c r="D24" s="86"/>
      <c r="E24" s="20">
        <v>1050</v>
      </c>
      <c r="F24" s="51"/>
      <c r="G24" s="87"/>
      <c r="H24" s="21"/>
      <c r="I24" s="20">
        <f t="shared" si="0"/>
        <v>-1050</v>
      </c>
    </row>
    <row r="25" spans="1:9" x14ac:dyDescent="0.25">
      <c r="A25" s="19"/>
      <c r="B25" s="86">
        <v>20</v>
      </c>
      <c r="C25" s="59"/>
      <c r="D25" s="86"/>
      <c r="E25" s="20">
        <v>1050</v>
      </c>
      <c r="F25" s="51"/>
      <c r="G25" s="87"/>
      <c r="H25" s="21"/>
      <c r="I25" s="20">
        <f t="shared" si="0"/>
        <v>-1050</v>
      </c>
    </row>
    <row r="26" spans="1:9" x14ac:dyDescent="0.25">
      <c r="A26" s="22"/>
      <c r="B26" s="86">
        <v>21</v>
      </c>
      <c r="C26" s="59"/>
      <c r="D26" s="86"/>
      <c r="E26" s="20">
        <v>1050</v>
      </c>
      <c r="F26" s="51"/>
      <c r="G26" s="87"/>
      <c r="H26" s="21"/>
      <c r="I26" s="20">
        <f t="shared" si="0"/>
        <v>-1050</v>
      </c>
    </row>
    <row r="27" spans="1:9" x14ac:dyDescent="0.25">
      <c r="A27" s="22"/>
      <c r="B27" s="86">
        <v>22</v>
      </c>
      <c r="C27" s="59"/>
      <c r="D27" s="86"/>
      <c r="E27" s="20">
        <v>1050</v>
      </c>
      <c r="F27" s="51"/>
      <c r="G27" s="87"/>
      <c r="H27" s="21"/>
      <c r="I27" s="20">
        <f t="shared" si="0"/>
        <v>-1050</v>
      </c>
    </row>
    <row r="28" spans="1:9" x14ac:dyDescent="0.25">
      <c r="A28" s="22"/>
      <c r="B28" s="86">
        <v>23</v>
      </c>
      <c r="C28" s="59"/>
      <c r="D28" s="86"/>
      <c r="E28" s="20">
        <v>1050</v>
      </c>
      <c r="F28" s="51"/>
      <c r="G28" s="87"/>
      <c r="H28" s="21"/>
      <c r="I28" s="20">
        <f t="shared" si="0"/>
        <v>-1050</v>
      </c>
    </row>
    <row r="29" spans="1:9" x14ac:dyDescent="0.25">
      <c r="A29" s="22"/>
      <c r="B29" s="86">
        <v>24</v>
      </c>
      <c r="C29" s="59"/>
      <c r="D29" s="86"/>
      <c r="E29" s="20">
        <v>1050</v>
      </c>
      <c r="F29" s="51"/>
      <c r="G29" s="87"/>
      <c r="H29" s="21"/>
      <c r="I29" s="20">
        <f t="shared" si="0"/>
        <v>-1050</v>
      </c>
    </row>
    <row r="30" spans="1:9" x14ac:dyDescent="0.25">
      <c r="A30" s="19"/>
      <c r="B30" s="86">
        <v>25</v>
      </c>
      <c r="C30" s="59"/>
      <c r="D30" s="86"/>
      <c r="E30" s="20">
        <v>1050</v>
      </c>
      <c r="F30" s="51"/>
      <c r="G30" s="87"/>
      <c r="H30" s="21"/>
      <c r="I30" s="20">
        <f t="shared" si="0"/>
        <v>-1050</v>
      </c>
    </row>
    <row r="31" spans="1:9" x14ac:dyDescent="0.25">
      <c r="A31" s="19"/>
      <c r="B31" s="86">
        <v>26</v>
      </c>
      <c r="C31" s="59"/>
      <c r="D31" s="86"/>
      <c r="E31" s="20">
        <v>1050</v>
      </c>
      <c r="F31" s="51"/>
      <c r="G31" s="87"/>
      <c r="H31" s="21"/>
      <c r="I31" s="20">
        <f t="shared" si="0"/>
        <v>-1050</v>
      </c>
    </row>
    <row r="32" spans="1:9" x14ac:dyDescent="0.25">
      <c r="A32" s="22"/>
      <c r="B32" s="86">
        <v>27</v>
      </c>
      <c r="C32" s="59"/>
      <c r="D32" s="86"/>
      <c r="E32" s="20">
        <v>1050</v>
      </c>
      <c r="F32" s="51">
        <v>3150</v>
      </c>
      <c r="G32" s="87" t="s">
        <v>209</v>
      </c>
      <c r="H32" s="21">
        <v>45320</v>
      </c>
      <c r="I32" s="20">
        <f t="shared" si="0"/>
        <v>2100</v>
      </c>
    </row>
    <row r="33" spans="1:9" x14ac:dyDescent="0.25">
      <c r="A33" s="22"/>
      <c r="B33" s="86">
        <v>28</v>
      </c>
      <c r="C33" s="59"/>
      <c r="D33" s="86"/>
      <c r="E33" s="20">
        <v>1050</v>
      </c>
      <c r="F33" s="51"/>
      <c r="G33" s="87"/>
      <c r="H33" s="21"/>
      <c r="I33" s="20">
        <f t="shared" si="0"/>
        <v>-1050</v>
      </c>
    </row>
    <row r="34" spans="1:9" x14ac:dyDescent="0.25">
      <c r="A34" s="22"/>
      <c r="B34" s="86">
        <v>29</v>
      </c>
      <c r="C34" s="59"/>
      <c r="D34" s="86"/>
      <c r="E34" s="20">
        <v>1050</v>
      </c>
      <c r="F34" s="51"/>
      <c r="G34" s="87"/>
      <c r="H34" s="21"/>
      <c r="I34" s="20">
        <f t="shared" si="0"/>
        <v>-1050</v>
      </c>
    </row>
    <row r="35" spans="1:9" x14ac:dyDescent="0.25">
      <c r="A35" s="22"/>
      <c r="B35" s="86">
        <v>30</v>
      </c>
      <c r="C35" s="59"/>
      <c r="D35" s="86"/>
      <c r="E35" s="20">
        <v>1050</v>
      </c>
      <c r="F35" s="51"/>
      <c r="G35" s="87"/>
      <c r="H35" s="21"/>
      <c r="I35" s="20">
        <f t="shared" si="0"/>
        <v>-1050</v>
      </c>
    </row>
    <row r="36" spans="1:9" x14ac:dyDescent="0.25">
      <c r="A36" s="22"/>
      <c r="B36" s="86">
        <v>31</v>
      </c>
      <c r="C36" s="59"/>
      <c r="D36" s="86"/>
      <c r="E36" s="20">
        <v>1050</v>
      </c>
      <c r="F36" s="51"/>
      <c r="G36" s="87"/>
      <c r="H36" s="21"/>
      <c r="I36" s="20">
        <f t="shared" si="0"/>
        <v>-1050</v>
      </c>
    </row>
    <row r="37" spans="1:9" x14ac:dyDescent="0.25">
      <c r="A37" s="23"/>
      <c r="B37" s="86">
        <v>32</v>
      </c>
      <c r="C37" s="59"/>
      <c r="D37" s="86"/>
      <c r="E37" s="20">
        <v>1050</v>
      </c>
      <c r="F37" s="51"/>
      <c r="G37" s="87"/>
      <c r="H37" s="21"/>
      <c r="I37" s="20">
        <f t="shared" si="0"/>
        <v>-1050</v>
      </c>
    </row>
    <row r="38" spans="1:9" x14ac:dyDescent="0.25">
      <c r="A38" s="23"/>
      <c r="B38" s="86">
        <v>33</v>
      </c>
      <c r="C38" s="59"/>
      <c r="D38" s="86"/>
      <c r="E38" s="20">
        <v>1050</v>
      </c>
      <c r="F38" s="51"/>
      <c r="G38" s="87"/>
      <c r="H38" s="21"/>
      <c r="I38" s="20">
        <f t="shared" si="0"/>
        <v>-1050</v>
      </c>
    </row>
    <row r="39" spans="1:9" x14ac:dyDescent="0.25">
      <c r="A39" s="23"/>
      <c r="B39" s="86">
        <v>34</v>
      </c>
      <c r="C39" s="59"/>
      <c r="D39" s="86"/>
      <c r="E39" s="20">
        <v>1050</v>
      </c>
      <c r="F39" s="51"/>
      <c r="G39" s="87"/>
      <c r="H39" s="21"/>
      <c r="I39" s="20">
        <f t="shared" si="0"/>
        <v>-1050</v>
      </c>
    </row>
    <row r="40" spans="1:9" x14ac:dyDescent="0.25">
      <c r="A40" s="23"/>
      <c r="B40" s="86">
        <v>35</v>
      </c>
      <c r="C40" s="59"/>
      <c r="D40" s="86"/>
      <c r="E40" s="20">
        <v>1050</v>
      </c>
      <c r="F40" s="51"/>
      <c r="G40" s="87"/>
      <c r="H40" s="21"/>
      <c r="I40" s="20">
        <f t="shared" si="0"/>
        <v>-1050</v>
      </c>
    </row>
    <row r="41" spans="1:9" x14ac:dyDescent="0.25">
      <c r="A41" s="23"/>
      <c r="B41" s="86">
        <v>36</v>
      </c>
      <c r="C41" s="59"/>
      <c r="D41" s="86"/>
      <c r="E41" s="20">
        <v>1050</v>
      </c>
      <c r="F41" s="51">
        <v>1880</v>
      </c>
      <c r="G41" s="87" t="s">
        <v>205</v>
      </c>
      <c r="H41" s="21">
        <v>45306</v>
      </c>
      <c r="I41" s="20">
        <f t="shared" si="0"/>
        <v>830</v>
      </c>
    </row>
    <row r="42" spans="1:9" x14ac:dyDescent="0.25">
      <c r="A42" s="23"/>
      <c r="B42" s="86">
        <v>37</v>
      </c>
      <c r="C42" s="59"/>
      <c r="D42" s="86"/>
      <c r="E42" s="20">
        <v>1050</v>
      </c>
      <c r="F42" s="51"/>
      <c r="G42" s="87"/>
      <c r="H42" s="21"/>
      <c r="I42" s="20">
        <f t="shared" si="0"/>
        <v>-1050</v>
      </c>
    </row>
    <row r="43" spans="1:9" x14ac:dyDescent="0.25">
      <c r="A43" s="23"/>
      <c r="B43" s="86">
        <v>38</v>
      </c>
      <c r="C43" s="59"/>
      <c r="D43" s="86"/>
      <c r="E43" s="20">
        <v>2100</v>
      </c>
      <c r="F43" s="51"/>
      <c r="G43" s="87"/>
      <c r="H43" s="21"/>
      <c r="I43" s="20">
        <f t="shared" si="0"/>
        <v>-2100</v>
      </c>
    </row>
    <row r="44" spans="1:9" x14ac:dyDescent="0.25">
      <c r="A44" s="23"/>
      <c r="B44" s="86">
        <v>39</v>
      </c>
      <c r="C44" s="59"/>
      <c r="D44" s="86"/>
      <c r="E44" s="20"/>
      <c r="F44" s="51"/>
      <c r="G44" s="87"/>
      <c r="H44" s="21"/>
      <c r="I44" s="20">
        <f t="shared" si="0"/>
        <v>0</v>
      </c>
    </row>
    <row r="45" spans="1:9" x14ac:dyDescent="0.25">
      <c r="A45" s="23"/>
      <c r="B45" s="86">
        <v>40</v>
      </c>
      <c r="C45" s="95"/>
      <c r="D45" s="86"/>
      <c r="E45" s="20">
        <v>1050</v>
      </c>
      <c r="F45" s="51">
        <v>1050</v>
      </c>
      <c r="G45" s="87" t="s">
        <v>198</v>
      </c>
      <c r="H45" s="21">
        <v>45310</v>
      </c>
      <c r="I45" s="20">
        <f t="shared" si="0"/>
        <v>0</v>
      </c>
    </row>
    <row r="46" spans="1:9" x14ac:dyDescent="0.25">
      <c r="A46" s="23"/>
      <c r="B46" s="86">
        <v>41</v>
      </c>
      <c r="C46" s="59"/>
      <c r="D46" s="86"/>
      <c r="E46" s="20">
        <v>1050</v>
      </c>
      <c r="F46" s="51"/>
      <c r="G46" s="87"/>
      <c r="H46" s="21"/>
      <c r="I46" s="20">
        <f t="shared" si="0"/>
        <v>-1050</v>
      </c>
    </row>
    <row r="47" spans="1:9" x14ac:dyDescent="0.25">
      <c r="A47" s="23"/>
      <c r="B47" s="86">
        <v>42</v>
      </c>
      <c r="C47" s="59"/>
      <c r="D47" s="86"/>
      <c r="E47" s="20">
        <v>1050</v>
      </c>
      <c r="F47" s="51"/>
      <c r="G47" s="87"/>
      <c r="H47" s="21"/>
      <c r="I47" s="20">
        <f t="shared" si="0"/>
        <v>-1050</v>
      </c>
    </row>
    <row r="48" spans="1:9" x14ac:dyDescent="0.25">
      <c r="A48" s="22"/>
      <c r="B48" s="86">
        <v>43</v>
      </c>
      <c r="C48" s="59"/>
      <c r="D48" s="86"/>
      <c r="E48" s="20">
        <v>1050</v>
      </c>
      <c r="F48" s="51"/>
      <c r="G48" s="87"/>
      <c r="H48" s="21"/>
      <c r="I48" s="20">
        <f t="shared" si="0"/>
        <v>-1050</v>
      </c>
    </row>
    <row r="49" spans="1:9" x14ac:dyDescent="0.25">
      <c r="A49" s="22"/>
      <c r="B49" s="86">
        <v>44</v>
      </c>
      <c r="C49" s="59"/>
      <c r="D49" s="86"/>
      <c r="E49" s="20">
        <v>1050</v>
      </c>
      <c r="F49" s="51"/>
      <c r="G49" s="87"/>
      <c r="H49" s="21"/>
      <c r="I49" s="20">
        <f t="shared" si="0"/>
        <v>-1050</v>
      </c>
    </row>
    <row r="50" spans="1:9" x14ac:dyDescent="0.25">
      <c r="A50" s="22"/>
      <c r="B50" s="86">
        <v>45</v>
      </c>
      <c r="C50" s="59"/>
      <c r="D50" s="86"/>
      <c r="E50" s="20">
        <v>1050</v>
      </c>
      <c r="F50" s="51">
        <v>1180</v>
      </c>
      <c r="G50" s="87" t="s">
        <v>206</v>
      </c>
      <c r="H50" s="21">
        <v>45306</v>
      </c>
      <c r="I50" s="20">
        <f t="shared" si="0"/>
        <v>130</v>
      </c>
    </row>
    <row r="51" spans="1:9" x14ac:dyDescent="0.25">
      <c r="A51" s="22"/>
      <c r="B51" s="86">
        <v>46</v>
      </c>
      <c r="C51" s="59"/>
      <c r="D51" s="86"/>
      <c r="E51" s="20">
        <v>1050</v>
      </c>
      <c r="F51" s="51"/>
      <c r="G51" s="87"/>
      <c r="H51" s="21"/>
      <c r="I51" s="20">
        <f t="shared" si="0"/>
        <v>-1050</v>
      </c>
    </row>
    <row r="52" spans="1:9" x14ac:dyDescent="0.25">
      <c r="A52" s="22"/>
      <c r="B52" s="86">
        <v>47</v>
      </c>
      <c r="C52" s="59"/>
      <c r="D52" s="86"/>
      <c r="E52" s="20">
        <v>1050</v>
      </c>
      <c r="F52" s="51"/>
      <c r="G52" s="87"/>
      <c r="H52" s="21"/>
      <c r="I52" s="20">
        <f t="shared" si="0"/>
        <v>-1050</v>
      </c>
    </row>
    <row r="53" spans="1:9" x14ac:dyDescent="0.25">
      <c r="A53" s="22"/>
      <c r="B53" s="86">
        <v>48</v>
      </c>
      <c r="C53" s="59"/>
      <c r="D53" s="86"/>
      <c r="E53" s="20">
        <v>1050</v>
      </c>
      <c r="F53" s="51">
        <v>1050</v>
      </c>
      <c r="G53" s="87" t="s">
        <v>184</v>
      </c>
      <c r="H53" s="21">
        <v>45296</v>
      </c>
      <c r="I53" s="20">
        <f t="shared" si="0"/>
        <v>0</v>
      </c>
    </row>
    <row r="54" spans="1:9" x14ac:dyDescent="0.25">
      <c r="A54" s="22"/>
      <c r="B54" s="86">
        <v>49</v>
      </c>
      <c r="C54" s="59"/>
      <c r="D54" s="86"/>
      <c r="E54" s="20">
        <v>1050</v>
      </c>
      <c r="F54" s="51"/>
      <c r="G54" s="87"/>
      <c r="H54" s="21"/>
      <c r="I54" s="20">
        <f t="shared" si="0"/>
        <v>-1050</v>
      </c>
    </row>
    <row r="55" spans="1:9" x14ac:dyDescent="0.25">
      <c r="A55" s="22"/>
      <c r="B55" s="86">
        <v>50</v>
      </c>
      <c r="C55" s="59"/>
      <c r="D55" s="86"/>
      <c r="E55" s="20">
        <v>1050</v>
      </c>
      <c r="F55" s="51"/>
      <c r="G55" s="87"/>
      <c r="H55" s="21"/>
      <c r="I55" s="20">
        <f t="shared" si="0"/>
        <v>-1050</v>
      </c>
    </row>
    <row r="56" spans="1:9" x14ac:dyDescent="0.25">
      <c r="A56" s="22"/>
      <c r="B56" s="86">
        <v>51</v>
      </c>
      <c r="C56" s="59"/>
      <c r="D56" s="86"/>
      <c r="E56" s="20"/>
      <c r="F56" s="51"/>
      <c r="G56" s="87"/>
      <c r="H56" s="21"/>
      <c r="I56" s="20">
        <f t="shared" si="0"/>
        <v>0</v>
      </c>
    </row>
    <row r="57" spans="1:9" x14ac:dyDescent="0.25">
      <c r="A57" s="22"/>
      <c r="B57" s="86">
        <v>52</v>
      </c>
      <c r="C57" s="59"/>
      <c r="D57" s="86"/>
      <c r="E57" s="20">
        <v>1050</v>
      </c>
      <c r="F57" s="51"/>
      <c r="G57" s="87"/>
      <c r="H57" s="21"/>
      <c r="I57" s="20">
        <f t="shared" si="0"/>
        <v>-1050</v>
      </c>
    </row>
    <row r="58" spans="1:9" x14ac:dyDescent="0.25">
      <c r="A58" s="23"/>
      <c r="B58" s="86">
        <v>53</v>
      </c>
      <c r="C58" s="59"/>
      <c r="D58" s="86"/>
      <c r="E58" s="20">
        <v>1050</v>
      </c>
      <c r="F58" s="51"/>
      <c r="G58" s="87"/>
      <c r="H58" s="21"/>
      <c r="I58" s="20">
        <f t="shared" si="0"/>
        <v>-1050</v>
      </c>
    </row>
    <row r="59" spans="1:9" x14ac:dyDescent="0.25">
      <c r="A59" s="19"/>
      <c r="B59" s="86">
        <v>54</v>
      </c>
      <c r="C59" s="59"/>
      <c r="D59" s="86"/>
      <c r="E59" s="20">
        <v>1050</v>
      </c>
      <c r="F59" s="51"/>
      <c r="G59" s="87"/>
      <c r="H59" s="21"/>
      <c r="I59" s="20">
        <f t="shared" si="0"/>
        <v>-1050</v>
      </c>
    </row>
    <row r="60" spans="1:9" x14ac:dyDescent="0.25">
      <c r="A60" s="19"/>
      <c r="B60" s="86">
        <v>55</v>
      </c>
      <c r="C60" s="59"/>
      <c r="D60" s="86"/>
      <c r="E60" s="20">
        <v>1050</v>
      </c>
      <c r="F60" s="51">
        <v>940</v>
      </c>
      <c r="G60" s="87" t="s">
        <v>200</v>
      </c>
      <c r="H60" s="21">
        <v>45306</v>
      </c>
      <c r="I60" s="20">
        <f t="shared" si="0"/>
        <v>-110</v>
      </c>
    </row>
    <row r="61" spans="1:9" x14ac:dyDescent="0.25">
      <c r="A61" s="19"/>
      <c r="B61" s="86">
        <v>56</v>
      </c>
      <c r="C61" s="59"/>
      <c r="D61" s="86"/>
      <c r="E61" s="20">
        <v>1050</v>
      </c>
      <c r="F61" s="51"/>
      <c r="G61" s="87"/>
      <c r="H61" s="21"/>
      <c r="I61" s="20">
        <f t="shared" si="0"/>
        <v>-1050</v>
      </c>
    </row>
    <row r="62" spans="1:9" x14ac:dyDescent="0.25">
      <c r="A62" s="19"/>
      <c r="B62" s="86">
        <v>57</v>
      </c>
      <c r="C62" s="59"/>
      <c r="D62" s="86"/>
      <c r="E62" s="20">
        <v>1050</v>
      </c>
      <c r="F62" s="51"/>
      <c r="G62" s="87"/>
      <c r="H62" s="21"/>
      <c r="I62" s="20">
        <f t="shared" si="0"/>
        <v>-1050</v>
      </c>
    </row>
    <row r="63" spans="1:9" x14ac:dyDescent="0.25">
      <c r="A63" s="23"/>
      <c r="B63" s="86">
        <v>58</v>
      </c>
      <c r="C63" s="59"/>
      <c r="D63" s="86"/>
      <c r="E63" s="20">
        <v>1050</v>
      </c>
      <c r="F63" s="51">
        <v>12600</v>
      </c>
      <c r="G63" s="87" t="s">
        <v>189</v>
      </c>
      <c r="H63" s="21">
        <v>45301</v>
      </c>
      <c r="I63" s="20">
        <f t="shared" si="0"/>
        <v>11550</v>
      </c>
    </row>
    <row r="64" spans="1:9" x14ac:dyDescent="0.25">
      <c r="A64" s="23"/>
      <c r="B64" s="86">
        <v>59</v>
      </c>
      <c r="C64" s="59"/>
      <c r="D64" s="86"/>
      <c r="E64" s="20">
        <v>2100</v>
      </c>
      <c r="F64" s="51">
        <v>1880</v>
      </c>
      <c r="G64" s="87" t="s">
        <v>179</v>
      </c>
      <c r="H64" s="21">
        <v>45294</v>
      </c>
      <c r="I64" s="20">
        <f t="shared" si="0"/>
        <v>-220</v>
      </c>
    </row>
    <row r="65" spans="1:9" x14ac:dyDescent="0.25">
      <c r="A65" s="23"/>
      <c r="B65" s="86">
        <v>60</v>
      </c>
      <c r="C65" s="59"/>
      <c r="D65" s="86"/>
      <c r="E65" s="20" t="s">
        <v>170</v>
      </c>
      <c r="F65" s="51"/>
      <c r="G65" s="87"/>
      <c r="H65" s="21"/>
      <c r="I65" s="20"/>
    </row>
    <row r="66" spans="1:9" x14ac:dyDescent="0.25">
      <c r="A66" s="23"/>
      <c r="B66" s="86">
        <v>61</v>
      </c>
      <c r="C66" s="59"/>
      <c r="D66" s="86"/>
      <c r="E66" s="20">
        <v>1050</v>
      </c>
      <c r="F66" s="51"/>
      <c r="G66" s="87"/>
      <c r="H66" s="21"/>
      <c r="I66" s="20">
        <f t="shared" si="0"/>
        <v>-1050</v>
      </c>
    </row>
    <row r="67" spans="1:9" x14ac:dyDescent="0.25">
      <c r="A67" s="23"/>
      <c r="B67" s="86">
        <v>62</v>
      </c>
      <c r="C67" s="59"/>
      <c r="D67" s="86"/>
      <c r="E67" s="20">
        <v>1050</v>
      </c>
      <c r="F67" s="51">
        <v>1050</v>
      </c>
      <c r="G67" s="87" t="s">
        <v>194</v>
      </c>
      <c r="H67" s="21">
        <v>45302</v>
      </c>
      <c r="I67" s="20">
        <f t="shared" si="0"/>
        <v>0</v>
      </c>
    </row>
    <row r="68" spans="1:9" x14ac:dyDescent="0.25">
      <c r="A68" s="23"/>
      <c r="B68" s="86">
        <v>63</v>
      </c>
      <c r="C68" s="59"/>
      <c r="D68" s="86"/>
      <c r="E68" s="20">
        <v>1050</v>
      </c>
      <c r="F68" s="51"/>
      <c r="G68" s="87"/>
      <c r="H68" s="21"/>
      <c r="I68" s="20">
        <f t="shared" si="0"/>
        <v>-1050</v>
      </c>
    </row>
    <row r="69" spans="1:9" x14ac:dyDescent="0.25">
      <c r="A69" s="23"/>
      <c r="B69" s="86">
        <v>64</v>
      </c>
      <c r="C69" s="59"/>
      <c r="D69" s="86"/>
      <c r="E69" s="20"/>
      <c r="F69" s="51"/>
      <c r="G69" s="87"/>
      <c r="H69" s="21"/>
      <c r="I69" s="20">
        <f t="shared" si="0"/>
        <v>0</v>
      </c>
    </row>
    <row r="70" spans="1:9" x14ac:dyDescent="0.25">
      <c r="A70" s="23"/>
      <c r="B70" s="86">
        <v>65</v>
      </c>
      <c r="C70" s="59"/>
      <c r="D70" s="86"/>
      <c r="E70" s="20">
        <v>1050</v>
      </c>
      <c r="F70" s="51"/>
      <c r="G70" s="87"/>
      <c r="H70" s="21"/>
      <c r="I70" s="20">
        <f t="shared" ref="I70:I133" si="1">F70-E70</f>
        <v>-1050</v>
      </c>
    </row>
    <row r="71" spans="1:9" x14ac:dyDescent="0.25">
      <c r="A71" s="23"/>
      <c r="B71" s="86">
        <v>66</v>
      </c>
      <c r="C71" s="59"/>
      <c r="D71" s="86"/>
      <c r="E71" s="20">
        <v>1050</v>
      </c>
      <c r="F71" s="51">
        <v>2000</v>
      </c>
      <c r="G71" s="87" t="s">
        <v>199</v>
      </c>
      <c r="H71" s="21">
        <v>45308</v>
      </c>
      <c r="I71" s="20">
        <f t="shared" si="1"/>
        <v>950</v>
      </c>
    </row>
    <row r="72" spans="1:9" x14ac:dyDescent="0.25">
      <c r="A72" s="19"/>
      <c r="B72" s="86">
        <v>67</v>
      </c>
      <c r="C72" s="59"/>
      <c r="D72" s="86"/>
      <c r="E72" s="20">
        <v>1050</v>
      </c>
      <c r="F72" s="51"/>
      <c r="G72" s="87"/>
      <c r="H72" s="21"/>
      <c r="I72" s="20">
        <f t="shared" si="1"/>
        <v>-1050</v>
      </c>
    </row>
    <row r="73" spans="1:9" x14ac:dyDescent="0.25">
      <c r="A73" s="22"/>
      <c r="B73" s="86">
        <v>68</v>
      </c>
      <c r="C73" s="59"/>
      <c r="D73" s="86"/>
      <c r="E73" s="20">
        <v>1050</v>
      </c>
      <c r="F73" s="51">
        <v>1050</v>
      </c>
      <c r="G73" s="87"/>
      <c r="H73" s="21"/>
      <c r="I73" s="20">
        <f t="shared" si="1"/>
        <v>0</v>
      </c>
    </row>
    <row r="74" spans="1:9" x14ac:dyDescent="0.25">
      <c r="A74" s="19"/>
      <c r="B74" s="86">
        <v>69</v>
      </c>
      <c r="C74" s="59"/>
      <c r="D74" s="86"/>
      <c r="E74" s="20">
        <v>1050</v>
      </c>
      <c r="F74" s="51"/>
      <c r="G74" s="87"/>
      <c r="H74" s="21"/>
      <c r="I74" s="20">
        <f t="shared" si="1"/>
        <v>-1050</v>
      </c>
    </row>
    <row r="75" spans="1:9" x14ac:dyDescent="0.25">
      <c r="A75" s="19"/>
      <c r="B75" s="86">
        <v>70</v>
      </c>
      <c r="C75" s="59"/>
      <c r="D75" s="86"/>
      <c r="E75" s="20">
        <v>1050</v>
      </c>
      <c r="F75" s="51"/>
      <c r="G75" s="87"/>
      <c r="H75" s="21"/>
      <c r="I75" s="20">
        <f t="shared" si="1"/>
        <v>-1050</v>
      </c>
    </row>
    <row r="76" spans="1:9" x14ac:dyDescent="0.25">
      <c r="A76" s="19"/>
      <c r="B76" s="86">
        <v>71</v>
      </c>
      <c r="C76" s="59"/>
      <c r="D76" s="86"/>
      <c r="E76" s="20">
        <v>1050</v>
      </c>
      <c r="F76" s="51">
        <v>1100</v>
      </c>
      <c r="G76" s="87" t="s">
        <v>204</v>
      </c>
      <c r="H76" s="21">
        <v>45306</v>
      </c>
      <c r="I76" s="20">
        <f t="shared" si="1"/>
        <v>50</v>
      </c>
    </row>
    <row r="77" spans="1:9" x14ac:dyDescent="0.25">
      <c r="A77" s="19"/>
      <c r="B77" s="86">
        <v>72</v>
      </c>
      <c r="C77" s="59"/>
      <c r="D77" s="86"/>
      <c r="E77" s="20">
        <v>1050</v>
      </c>
      <c r="F77" s="51">
        <v>1050</v>
      </c>
      <c r="G77" s="87" t="s">
        <v>185</v>
      </c>
      <c r="H77" s="21">
        <v>45299</v>
      </c>
      <c r="I77" s="20">
        <f t="shared" si="1"/>
        <v>0</v>
      </c>
    </row>
    <row r="78" spans="1:9" x14ac:dyDescent="0.25">
      <c r="A78" s="22"/>
      <c r="B78" s="86">
        <v>73</v>
      </c>
      <c r="C78" s="59"/>
      <c r="D78" s="86"/>
      <c r="E78" s="20">
        <v>1050</v>
      </c>
      <c r="F78" s="51"/>
      <c r="G78" s="87"/>
      <c r="H78" s="21"/>
      <c r="I78" s="20">
        <f t="shared" si="1"/>
        <v>-1050</v>
      </c>
    </row>
    <row r="79" spans="1:9" x14ac:dyDescent="0.25">
      <c r="A79" s="23"/>
      <c r="B79" s="86">
        <v>74</v>
      </c>
      <c r="C79" s="97"/>
      <c r="D79" s="86"/>
      <c r="E79" s="20">
        <v>1050</v>
      </c>
      <c r="F79" s="51"/>
      <c r="G79" s="87"/>
      <c r="H79" s="21"/>
      <c r="I79" s="20">
        <f t="shared" si="1"/>
        <v>-1050</v>
      </c>
    </row>
    <row r="80" spans="1:9" x14ac:dyDescent="0.25">
      <c r="A80" s="23"/>
      <c r="B80" s="86">
        <v>75</v>
      </c>
      <c r="C80" s="59"/>
      <c r="D80" s="86"/>
      <c r="E80" s="20">
        <v>1050</v>
      </c>
      <c r="F80" s="51">
        <v>940</v>
      </c>
      <c r="G80" s="87" t="s">
        <v>197</v>
      </c>
      <c r="H80" s="21">
        <v>45313</v>
      </c>
      <c r="I80" s="20">
        <f t="shared" si="1"/>
        <v>-110</v>
      </c>
    </row>
    <row r="81" spans="1:9" x14ac:dyDescent="0.25">
      <c r="A81" s="23"/>
      <c r="B81" s="86">
        <v>76</v>
      </c>
      <c r="C81" s="59"/>
      <c r="D81" s="86"/>
      <c r="E81" s="20">
        <v>1050</v>
      </c>
      <c r="F81" s="51"/>
      <c r="G81" s="87"/>
      <c r="H81" s="21"/>
      <c r="I81" s="20">
        <f t="shared" si="1"/>
        <v>-1050</v>
      </c>
    </row>
    <row r="82" spans="1:9" x14ac:dyDescent="0.25">
      <c r="A82" s="19"/>
      <c r="B82" s="86">
        <v>77</v>
      </c>
      <c r="C82" s="59"/>
      <c r="D82" s="86"/>
      <c r="E82" s="20">
        <v>1050</v>
      </c>
      <c r="F82" s="51"/>
      <c r="G82" s="87"/>
      <c r="H82" s="21"/>
      <c r="I82" s="20">
        <f t="shared" si="1"/>
        <v>-1050</v>
      </c>
    </row>
    <row r="83" spans="1:9" x14ac:dyDescent="0.25">
      <c r="A83" s="23"/>
      <c r="B83" s="86">
        <v>78</v>
      </c>
      <c r="C83" s="59"/>
      <c r="D83" s="86"/>
      <c r="E83" s="20">
        <v>1050</v>
      </c>
      <c r="F83" s="51"/>
      <c r="G83" s="87"/>
      <c r="H83" s="21"/>
      <c r="I83" s="20">
        <f t="shared" si="1"/>
        <v>-1050</v>
      </c>
    </row>
    <row r="84" spans="1:9" x14ac:dyDescent="0.25">
      <c r="A84" s="23"/>
      <c r="B84" s="86">
        <v>79</v>
      </c>
      <c r="C84" s="59"/>
      <c r="D84" s="86"/>
      <c r="E84" s="20">
        <v>1050</v>
      </c>
      <c r="F84" s="51"/>
      <c r="G84" s="87"/>
      <c r="H84" s="21"/>
      <c r="I84" s="20">
        <f t="shared" si="1"/>
        <v>-1050</v>
      </c>
    </row>
    <row r="85" spans="1:9" x14ac:dyDescent="0.25">
      <c r="A85" s="23"/>
      <c r="B85" s="86">
        <v>80</v>
      </c>
      <c r="C85" s="59"/>
      <c r="D85" s="86"/>
      <c r="E85" s="20">
        <v>1050</v>
      </c>
      <c r="F85" s="51"/>
      <c r="G85" s="87"/>
      <c r="H85" s="21"/>
      <c r="I85" s="20">
        <f t="shared" si="1"/>
        <v>-1050</v>
      </c>
    </row>
    <row r="86" spans="1:9" x14ac:dyDescent="0.25">
      <c r="A86" s="23"/>
      <c r="B86" s="86">
        <v>81</v>
      </c>
      <c r="C86" s="59"/>
      <c r="D86" s="86"/>
      <c r="E86" s="20">
        <v>1050</v>
      </c>
      <c r="F86" s="51">
        <v>1880</v>
      </c>
      <c r="G86" s="87" t="s">
        <v>178</v>
      </c>
      <c r="H86" s="21">
        <v>45294</v>
      </c>
      <c r="I86" s="20">
        <f t="shared" si="1"/>
        <v>830</v>
      </c>
    </row>
    <row r="87" spans="1:9" x14ac:dyDescent="0.25">
      <c r="A87" s="23"/>
      <c r="B87" s="86">
        <v>82</v>
      </c>
      <c r="C87" s="59"/>
      <c r="D87" s="86"/>
      <c r="E87" s="20">
        <v>1050</v>
      </c>
      <c r="F87" s="51">
        <v>1980</v>
      </c>
      <c r="G87" s="87" t="s">
        <v>183</v>
      </c>
      <c r="H87" s="21">
        <v>45296</v>
      </c>
      <c r="I87" s="20">
        <f t="shared" si="1"/>
        <v>930</v>
      </c>
    </row>
    <row r="88" spans="1:9" x14ac:dyDescent="0.25">
      <c r="A88" s="23"/>
      <c r="B88" s="86">
        <v>83</v>
      </c>
      <c r="C88" s="59"/>
      <c r="D88" s="86"/>
      <c r="E88" s="20">
        <v>1050</v>
      </c>
      <c r="F88" s="51">
        <v>1050</v>
      </c>
      <c r="G88" s="87" t="s">
        <v>186</v>
      </c>
      <c r="H88" s="21">
        <v>45299</v>
      </c>
      <c r="I88" s="20">
        <f t="shared" si="1"/>
        <v>0</v>
      </c>
    </row>
    <row r="89" spans="1:9" x14ac:dyDescent="0.25">
      <c r="A89" s="23"/>
      <c r="B89" s="86">
        <v>84</v>
      </c>
      <c r="C89" s="59"/>
      <c r="D89" s="86"/>
      <c r="E89" s="20"/>
      <c r="F89" s="51"/>
      <c r="G89" s="87"/>
      <c r="H89" s="21"/>
      <c r="I89" s="20">
        <f t="shared" si="1"/>
        <v>0</v>
      </c>
    </row>
    <row r="90" spans="1:9" x14ac:dyDescent="0.25">
      <c r="A90" s="24"/>
      <c r="B90" s="86">
        <v>85</v>
      </c>
      <c r="C90" s="59"/>
      <c r="D90" s="86"/>
      <c r="E90" s="20">
        <v>1050</v>
      </c>
      <c r="F90" s="51"/>
      <c r="G90" s="87"/>
      <c r="H90" s="21"/>
      <c r="I90" s="20">
        <f t="shared" si="1"/>
        <v>-1050</v>
      </c>
    </row>
    <row r="91" spans="1:9" x14ac:dyDescent="0.25">
      <c r="A91" s="23"/>
      <c r="B91" s="86">
        <v>86</v>
      </c>
      <c r="C91" s="59"/>
      <c r="D91" s="86"/>
      <c r="E91" s="20"/>
      <c r="F91" s="51"/>
      <c r="G91" s="87"/>
      <c r="H91" s="21"/>
      <c r="I91" s="20">
        <f t="shared" si="1"/>
        <v>0</v>
      </c>
    </row>
    <row r="92" spans="1:9" x14ac:dyDescent="0.25">
      <c r="A92" s="19"/>
      <c r="B92" s="86">
        <v>87</v>
      </c>
      <c r="C92" s="59"/>
      <c r="D92" s="86"/>
      <c r="E92" s="20"/>
      <c r="F92" s="51"/>
      <c r="G92" s="87"/>
      <c r="H92" s="21"/>
      <c r="I92" s="20">
        <f t="shared" si="1"/>
        <v>0</v>
      </c>
    </row>
    <row r="93" spans="1:9" x14ac:dyDescent="0.25">
      <c r="A93" s="19"/>
      <c r="B93" s="86">
        <v>88</v>
      </c>
      <c r="C93" s="59"/>
      <c r="D93" s="86"/>
      <c r="E93" s="20">
        <v>1050</v>
      </c>
      <c r="F93" s="51"/>
      <c r="G93" s="87"/>
      <c r="H93" s="21"/>
      <c r="I93" s="20">
        <f t="shared" si="1"/>
        <v>-1050</v>
      </c>
    </row>
    <row r="94" spans="1:9" x14ac:dyDescent="0.25">
      <c r="A94" s="19"/>
      <c r="B94" s="86">
        <v>89</v>
      </c>
      <c r="C94" s="59"/>
      <c r="D94" s="86"/>
      <c r="E94" s="20">
        <v>1050</v>
      </c>
      <c r="F94" s="51"/>
      <c r="G94" s="87"/>
      <c r="H94" s="21"/>
      <c r="I94" s="20">
        <f t="shared" si="1"/>
        <v>-1050</v>
      </c>
    </row>
    <row r="95" spans="1:9" x14ac:dyDescent="0.25">
      <c r="A95" s="19"/>
      <c r="B95" s="86">
        <v>90</v>
      </c>
      <c r="C95" s="59"/>
      <c r="D95" s="86"/>
      <c r="E95" s="20">
        <v>1050</v>
      </c>
      <c r="F95" s="51"/>
      <c r="G95" s="87"/>
      <c r="H95" s="21"/>
      <c r="I95" s="20">
        <f t="shared" si="1"/>
        <v>-1050</v>
      </c>
    </row>
    <row r="96" spans="1:9" x14ac:dyDescent="0.25">
      <c r="A96" s="19"/>
      <c r="B96" s="86">
        <v>91</v>
      </c>
      <c r="C96" s="59"/>
      <c r="D96" s="86"/>
      <c r="E96" s="20">
        <v>1050</v>
      </c>
      <c r="F96" s="51"/>
      <c r="G96" s="87"/>
      <c r="H96" s="21"/>
      <c r="I96" s="20">
        <f t="shared" si="1"/>
        <v>-1050</v>
      </c>
    </row>
    <row r="97" spans="1:9" x14ac:dyDescent="0.25">
      <c r="A97" s="19"/>
      <c r="B97" s="86">
        <v>92</v>
      </c>
      <c r="C97" s="59"/>
      <c r="D97" s="86"/>
      <c r="E97" s="20"/>
      <c r="F97" s="51"/>
      <c r="G97" s="87"/>
      <c r="H97" s="21"/>
      <c r="I97" s="20">
        <f t="shared" si="1"/>
        <v>0</v>
      </c>
    </row>
    <row r="98" spans="1:9" x14ac:dyDescent="0.25">
      <c r="A98" s="22"/>
      <c r="B98" s="86">
        <v>93</v>
      </c>
      <c r="C98" s="59"/>
      <c r="D98" s="86"/>
      <c r="E98" s="20"/>
      <c r="F98" s="51"/>
      <c r="G98" s="87"/>
      <c r="H98" s="21"/>
      <c r="I98" s="20">
        <f t="shared" si="1"/>
        <v>0</v>
      </c>
    </row>
    <row r="99" spans="1:9" x14ac:dyDescent="0.25">
      <c r="A99" s="22"/>
      <c r="B99" s="86">
        <v>94</v>
      </c>
      <c r="C99" s="59"/>
      <c r="D99" s="86"/>
      <c r="E99" s="20">
        <v>1050</v>
      </c>
      <c r="F99" s="51"/>
      <c r="G99" s="87"/>
      <c r="H99" s="21"/>
      <c r="I99" s="20">
        <f t="shared" si="1"/>
        <v>-1050</v>
      </c>
    </row>
    <row r="100" spans="1:9" x14ac:dyDescent="0.25">
      <c r="A100" s="22"/>
      <c r="B100" s="86">
        <v>95</v>
      </c>
      <c r="C100" s="59"/>
      <c r="D100" s="86"/>
      <c r="E100" s="20">
        <v>1050</v>
      </c>
      <c r="F100" s="51"/>
      <c r="G100" s="87"/>
      <c r="H100" s="21"/>
      <c r="I100" s="20">
        <f t="shared" si="1"/>
        <v>-1050</v>
      </c>
    </row>
    <row r="101" spans="1:9" x14ac:dyDescent="0.25">
      <c r="A101" s="23"/>
      <c r="B101" s="86">
        <v>96</v>
      </c>
      <c r="C101" s="59"/>
      <c r="D101" s="86"/>
      <c r="E101" s="20">
        <v>1050</v>
      </c>
      <c r="F101" s="51"/>
      <c r="G101" s="87"/>
      <c r="H101" s="21"/>
      <c r="I101" s="20">
        <f t="shared" si="1"/>
        <v>-1050</v>
      </c>
    </row>
    <row r="102" spans="1:9" x14ac:dyDescent="0.25">
      <c r="A102" s="23"/>
      <c r="B102" s="86">
        <v>97</v>
      </c>
      <c r="C102" s="59"/>
      <c r="D102" s="86"/>
      <c r="E102" s="20">
        <v>1050</v>
      </c>
      <c r="F102" s="51"/>
      <c r="G102" s="87"/>
      <c r="H102" s="21"/>
      <c r="I102" s="20">
        <f t="shared" si="1"/>
        <v>-1050</v>
      </c>
    </row>
    <row r="103" spans="1:9" x14ac:dyDescent="0.25">
      <c r="A103" s="23"/>
      <c r="B103" s="86">
        <v>98</v>
      </c>
      <c r="C103" s="59"/>
      <c r="D103" s="86"/>
      <c r="E103" s="20">
        <v>1050</v>
      </c>
      <c r="F103" s="51"/>
      <c r="G103" s="87"/>
      <c r="H103" s="21"/>
      <c r="I103" s="20">
        <f t="shared" si="1"/>
        <v>-1050</v>
      </c>
    </row>
    <row r="104" spans="1:9" x14ac:dyDescent="0.25">
      <c r="A104" s="23"/>
      <c r="B104" s="86">
        <v>99</v>
      </c>
      <c r="C104" s="59"/>
      <c r="D104" s="86"/>
      <c r="E104" s="20">
        <v>1050</v>
      </c>
      <c r="F104" s="51"/>
      <c r="G104" s="87"/>
      <c r="H104" s="21"/>
      <c r="I104" s="20">
        <f t="shared" si="1"/>
        <v>-1050</v>
      </c>
    </row>
    <row r="105" spans="1:9" x14ac:dyDescent="0.25">
      <c r="A105" s="23"/>
      <c r="B105" s="86">
        <v>100</v>
      </c>
      <c r="C105" s="59"/>
      <c r="D105" s="86"/>
      <c r="E105" s="20">
        <v>1050</v>
      </c>
      <c r="F105" s="51"/>
      <c r="G105" s="87"/>
      <c r="H105" s="21"/>
      <c r="I105" s="20">
        <f t="shared" si="1"/>
        <v>-1050</v>
      </c>
    </row>
    <row r="106" spans="1:9" x14ac:dyDescent="0.25">
      <c r="A106" s="23"/>
      <c r="B106" s="86">
        <v>101</v>
      </c>
      <c r="C106" s="59"/>
      <c r="D106" s="86"/>
      <c r="E106" s="20">
        <v>1050</v>
      </c>
      <c r="F106" s="51">
        <v>1050</v>
      </c>
      <c r="G106" s="87" t="s">
        <v>192</v>
      </c>
      <c r="H106" s="21">
        <v>45303</v>
      </c>
      <c r="I106" s="20">
        <f t="shared" si="1"/>
        <v>0</v>
      </c>
    </row>
    <row r="107" spans="1:9" x14ac:dyDescent="0.25">
      <c r="A107" s="19"/>
      <c r="B107" s="86">
        <v>102</v>
      </c>
      <c r="C107" s="59"/>
      <c r="D107" s="86"/>
      <c r="E107" s="20">
        <v>1050</v>
      </c>
      <c r="F107" s="51"/>
      <c r="G107" s="87"/>
      <c r="H107" s="21"/>
      <c r="I107" s="20">
        <f t="shared" si="1"/>
        <v>-1050</v>
      </c>
    </row>
    <row r="108" spans="1:9" x14ac:dyDescent="0.25">
      <c r="A108" s="19"/>
      <c r="B108" s="86">
        <v>103</v>
      </c>
      <c r="C108" s="59"/>
      <c r="D108" s="86"/>
      <c r="E108" s="20">
        <v>1050</v>
      </c>
      <c r="F108" s="51"/>
      <c r="G108" s="87"/>
      <c r="H108" s="21"/>
      <c r="I108" s="20">
        <f t="shared" si="1"/>
        <v>-1050</v>
      </c>
    </row>
    <row r="109" spans="1:9" x14ac:dyDescent="0.25">
      <c r="A109" s="19"/>
      <c r="B109" s="86">
        <v>104</v>
      </c>
      <c r="C109" s="59"/>
      <c r="D109" s="86"/>
      <c r="E109" s="20">
        <v>1050</v>
      </c>
      <c r="F109" s="51"/>
      <c r="G109" s="87"/>
      <c r="H109" s="21"/>
      <c r="I109" s="20">
        <f t="shared" si="1"/>
        <v>-1050</v>
      </c>
    </row>
    <row r="110" spans="1:9" x14ac:dyDescent="0.25">
      <c r="A110" s="19"/>
      <c r="B110" s="86">
        <v>105</v>
      </c>
      <c r="C110" s="59"/>
      <c r="D110" s="86"/>
      <c r="E110" s="20">
        <v>1050</v>
      </c>
      <c r="F110" s="51"/>
      <c r="G110" s="87"/>
      <c r="H110" s="21"/>
      <c r="I110" s="20">
        <f t="shared" si="1"/>
        <v>-1050</v>
      </c>
    </row>
    <row r="111" spans="1:9" x14ac:dyDescent="0.25">
      <c r="A111" s="23"/>
      <c r="B111" s="86">
        <v>106</v>
      </c>
      <c r="C111" s="59"/>
      <c r="D111" s="86"/>
      <c r="E111" s="20">
        <v>1050</v>
      </c>
      <c r="F111" s="51">
        <v>2100</v>
      </c>
      <c r="G111" s="87" t="s">
        <v>193</v>
      </c>
      <c r="H111" s="21">
        <v>45302</v>
      </c>
      <c r="I111" s="20">
        <f t="shared" si="1"/>
        <v>1050</v>
      </c>
    </row>
    <row r="112" spans="1:9" x14ac:dyDescent="0.25">
      <c r="A112" s="23"/>
      <c r="B112" s="86">
        <v>107</v>
      </c>
      <c r="C112" s="59"/>
      <c r="D112" s="86"/>
      <c r="E112" s="20">
        <v>1050</v>
      </c>
      <c r="F112" s="51"/>
      <c r="G112" s="87"/>
      <c r="H112" s="21"/>
      <c r="I112" s="20">
        <f t="shared" si="1"/>
        <v>-1050</v>
      </c>
    </row>
    <row r="113" spans="1:9" x14ac:dyDescent="0.25">
      <c r="A113" s="23"/>
      <c r="B113" s="86">
        <v>108</v>
      </c>
      <c r="C113" s="59"/>
      <c r="D113" s="86"/>
      <c r="E113" s="20">
        <v>1050</v>
      </c>
      <c r="F113" s="51"/>
      <c r="G113" s="87"/>
      <c r="H113" s="21"/>
      <c r="I113" s="20">
        <f t="shared" si="1"/>
        <v>-1050</v>
      </c>
    </row>
    <row r="114" spans="1:9" x14ac:dyDescent="0.25">
      <c r="A114" s="23"/>
      <c r="B114" s="86">
        <v>109</v>
      </c>
      <c r="C114" s="59"/>
      <c r="D114" s="86"/>
      <c r="E114" s="20">
        <v>1050</v>
      </c>
      <c r="F114" s="51"/>
      <c r="G114" s="87"/>
      <c r="H114" s="21"/>
      <c r="I114" s="20">
        <f t="shared" si="1"/>
        <v>-1050</v>
      </c>
    </row>
    <row r="115" spans="1:9" x14ac:dyDescent="0.25">
      <c r="A115" s="23"/>
      <c r="B115" s="86">
        <v>110</v>
      </c>
      <c r="C115" s="59"/>
      <c r="D115" s="86"/>
      <c r="E115" s="20">
        <v>1050</v>
      </c>
      <c r="F115" s="51"/>
      <c r="G115" s="87"/>
      <c r="H115" s="21"/>
      <c r="I115" s="20">
        <f t="shared" si="1"/>
        <v>-1050</v>
      </c>
    </row>
    <row r="116" spans="1:9" x14ac:dyDescent="0.25">
      <c r="A116" s="23"/>
      <c r="B116" s="86">
        <v>111</v>
      </c>
      <c r="C116" s="59"/>
      <c r="D116" s="86"/>
      <c r="E116" s="20"/>
      <c r="F116" s="51"/>
      <c r="G116" s="87"/>
      <c r="H116" s="21"/>
      <c r="I116" s="20">
        <f t="shared" si="1"/>
        <v>0</v>
      </c>
    </row>
    <row r="117" spans="1:9" x14ac:dyDescent="0.25">
      <c r="A117" s="23"/>
      <c r="B117" s="86">
        <v>112</v>
      </c>
      <c r="C117" s="59"/>
      <c r="D117" s="86"/>
      <c r="E117" s="20"/>
      <c r="F117" s="51"/>
      <c r="G117" s="87"/>
      <c r="H117" s="21"/>
      <c r="I117" s="20">
        <f t="shared" si="1"/>
        <v>0</v>
      </c>
    </row>
    <row r="118" spans="1:9" x14ac:dyDescent="0.25">
      <c r="A118" s="23"/>
      <c r="B118" s="86">
        <v>113</v>
      </c>
      <c r="C118" s="59"/>
      <c r="D118" s="86"/>
      <c r="E118" s="20">
        <v>1050</v>
      </c>
      <c r="F118" s="51"/>
      <c r="G118" s="87"/>
      <c r="H118" s="21"/>
      <c r="I118" s="20">
        <f t="shared" si="1"/>
        <v>-1050</v>
      </c>
    </row>
    <row r="119" spans="1:9" x14ac:dyDescent="0.25">
      <c r="A119" s="23"/>
      <c r="B119" s="86">
        <v>114</v>
      </c>
      <c r="C119" s="59"/>
      <c r="D119" s="86"/>
      <c r="E119" s="20">
        <v>1050</v>
      </c>
      <c r="F119" s="51"/>
      <c r="G119" s="87"/>
      <c r="H119" s="21"/>
      <c r="I119" s="20">
        <f t="shared" si="1"/>
        <v>-1050</v>
      </c>
    </row>
    <row r="120" spans="1:9" x14ac:dyDescent="0.25">
      <c r="A120" s="23"/>
      <c r="B120" s="86">
        <v>115</v>
      </c>
      <c r="C120" s="59"/>
      <c r="D120" s="86"/>
      <c r="E120" s="20">
        <v>1050</v>
      </c>
      <c r="F120" s="51"/>
      <c r="G120" s="87"/>
      <c r="H120" s="21"/>
      <c r="I120" s="20">
        <f t="shared" si="1"/>
        <v>-1050</v>
      </c>
    </row>
    <row r="121" spans="1:9" x14ac:dyDescent="0.25">
      <c r="A121" s="23"/>
      <c r="B121" s="86">
        <v>116</v>
      </c>
      <c r="C121" s="59"/>
      <c r="D121" s="86"/>
      <c r="E121" s="20">
        <v>1050</v>
      </c>
      <c r="F121" s="51"/>
      <c r="G121" s="87"/>
      <c r="H121" s="21"/>
      <c r="I121" s="20">
        <f t="shared" si="1"/>
        <v>-1050</v>
      </c>
    </row>
    <row r="122" spans="1:9" x14ac:dyDescent="0.25">
      <c r="A122" s="23"/>
      <c r="B122" s="86">
        <v>117</v>
      </c>
      <c r="C122" s="59"/>
      <c r="D122" s="86"/>
      <c r="E122" s="20">
        <v>1050</v>
      </c>
      <c r="F122" s="51"/>
      <c r="G122" s="87"/>
      <c r="H122" s="21"/>
      <c r="I122" s="20">
        <f t="shared" si="1"/>
        <v>-1050</v>
      </c>
    </row>
    <row r="123" spans="1:9" x14ac:dyDescent="0.25">
      <c r="A123" s="23"/>
      <c r="B123" s="86">
        <v>118</v>
      </c>
      <c r="C123" s="59"/>
      <c r="D123" s="86"/>
      <c r="E123" s="20">
        <v>1050</v>
      </c>
      <c r="F123" s="51">
        <v>1050</v>
      </c>
      <c r="G123" s="87" t="s">
        <v>202</v>
      </c>
      <c r="H123" s="21">
        <v>45306</v>
      </c>
      <c r="I123" s="20">
        <f t="shared" si="1"/>
        <v>0</v>
      </c>
    </row>
    <row r="124" spans="1:9" x14ac:dyDescent="0.25">
      <c r="A124" s="23"/>
      <c r="B124" s="86">
        <v>119</v>
      </c>
      <c r="C124" s="59"/>
      <c r="D124" s="86"/>
      <c r="E124" s="20">
        <v>1050</v>
      </c>
      <c r="F124" s="51"/>
      <c r="G124" s="87"/>
      <c r="H124" s="21"/>
      <c r="I124" s="20">
        <f t="shared" si="1"/>
        <v>-1050</v>
      </c>
    </row>
    <row r="125" spans="1:9" x14ac:dyDescent="0.25">
      <c r="A125" s="23"/>
      <c r="B125" s="86">
        <v>120</v>
      </c>
      <c r="C125" s="59"/>
      <c r="D125" s="86"/>
      <c r="E125" s="20">
        <v>1050</v>
      </c>
      <c r="F125" s="51"/>
      <c r="G125" s="87"/>
      <c r="H125" s="21"/>
      <c r="I125" s="20">
        <f t="shared" si="1"/>
        <v>-1050</v>
      </c>
    </row>
    <row r="126" spans="1:9" x14ac:dyDescent="0.25">
      <c r="A126" s="23"/>
      <c r="B126" s="86">
        <v>121</v>
      </c>
      <c r="C126" s="59"/>
      <c r="D126" s="86"/>
      <c r="E126" s="20">
        <v>1050</v>
      </c>
      <c r="F126" s="51">
        <v>8000</v>
      </c>
      <c r="G126" s="87" t="s">
        <v>203</v>
      </c>
      <c r="H126" s="21">
        <v>45306</v>
      </c>
      <c r="I126" s="20">
        <f t="shared" si="1"/>
        <v>6950</v>
      </c>
    </row>
    <row r="127" spans="1:9" x14ac:dyDescent="0.25">
      <c r="A127" s="23"/>
      <c r="B127" s="86">
        <v>122</v>
      </c>
      <c r="C127" s="59"/>
      <c r="D127" s="86"/>
      <c r="E127" s="20">
        <v>1050</v>
      </c>
      <c r="F127" s="51"/>
      <c r="G127" s="87"/>
      <c r="H127" s="21"/>
      <c r="I127" s="20">
        <f t="shared" si="1"/>
        <v>-1050</v>
      </c>
    </row>
    <row r="128" spans="1:9" x14ac:dyDescent="0.25">
      <c r="A128" s="23"/>
      <c r="B128" s="86">
        <v>123</v>
      </c>
      <c r="C128" s="59"/>
      <c r="D128" s="86"/>
      <c r="E128" s="20">
        <v>1050</v>
      </c>
      <c r="F128" s="51"/>
      <c r="G128" s="87"/>
      <c r="H128" s="21"/>
      <c r="I128" s="20">
        <f t="shared" si="1"/>
        <v>-1050</v>
      </c>
    </row>
    <row r="129" spans="1:9" x14ac:dyDescent="0.25">
      <c r="A129" s="23"/>
      <c r="B129" s="86">
        <v>124</v>
      </c>
      <c r="C129" s="59"/>
      <c r="D129" s="86"/>
      <c r="E129" s="20">
        <v>1050</v>
      </c>
      <c r="F129" s="51">
        <v>1060</v>
      </c>
      <c r="G129" s="87" t="s">
        <v>191</v>
      </c>
      <c r="H129" s="21">
        <v>45301</v>
      </c>
      <c r="I129" s="20">
        <f t="shared" si="1"/>
        <v>10</v>
      </c>
    </row>
    <row r="130" spans="1:9" x14ac:dyDescent="0.25">
      <c r="A130" s="23"/>
      <c r="B130" s="86">
        <v>125</v>
      </c>
      <c r="C130" s="59"/>
      <c r="D130" s="86"/>
      <c r="E130" s="20">
        <v>1050</v>
      </c>
      <c r="F130" s="51">
        <v>1060</v>
      </c>
      <c r="G130" s="87" t="s">
        <v>190</v>
      </c>
      <c r="H130" s="21">
        <v>45301</v>
      </c>
      <c r="I130" s="20">
        <f t="shared" si="1"/>
        <v>10</v>
      </c>
    </row>
    <row r="131" spans="1:9" x14ac:dyDescent="0.25">
      <c r="A131" s="23"/>
      <c r="B131" s="86">
        <v>126</v>
      </c>
      <c r="C131" s="59"/>
      <c r="D131" s="86"/>
      <c r="E131" s="20"/>
      <c r="F131" s="51"/>
      <c r="G131" s="87"/>
      <c r="H131" s="21"/>
      <c r="I131" s="20">
        <f t="shared" si="1"/>
        <v>0</v>
      </c>
    </row>
    <row r="132" spans="1:9" x14ac:dyDescent="0.25">
      <c r="A132" s="23"/>
      <c r="B132" s="86">
        <v>127</v>
      </c>
      <c r="C132" s="59"/>
      <c r="D132" s="86"/>
      <c r="E132" s="20"/>
      <c r="F132" s="51"/>
      <c r="G132" s="87"/>
      <c r="H132" s="21"/>
      <c r="I132" s="20">
        <f t="shared" si="1"/>
        <v>0</v>
      </c>
    </row>
    <row r="133" spans="1:9" x14ac:dyDescent="0.25">
      <c r="A133" s="23"/>
      <c r="B133" s="86">
        <v>128</v>
      </c>
      <c r="C133" s="59"/>
      <c r="D133" s="86"/>
      <c r="E133" s="20"/>
      <c r="F133" s="51"/>
      <c r="G133" s="87"/>
      <c r="H133" s="21"/>
      <c r="I133" s="20">
        <f t="shared" si="1"/>
        <v>0</v>
      </c>
    </row>
    <row r="134" spans="1:9" x14ac:dyDescent="0.25">
      <c r="A134" s="23"/>
      <c r="B134" s="86">
        <v>129</v>
      </c>
      <c r="C134" s="59"/>
      <c r="D134" s="86"/>
      <c r="E134" s="20">
        <v>1050</v>
      </c>
      <c r="F134" s="51">
        <v>1050</v>
      </c>
      <c r="G134" s="87" t="s">
        <v>188</v>
      </c>
      <c r="H134" s="21">
        <v>45300</v>
      </c>
      <c r="I134" s="20">
        <f t="shared" ref="I134:I202" si="2">F134-E134</f>
        <v>0</v>
      </c>
    </row>
    <row r="135" spans="1:9" x14ac:dyDescent="0.25">
      <c r="A135" s="19"/>
      <c r="B135" s="86">
        <v>130</v>
      </c>
      <c r="C135" s="59"/>
      <c r="D135" s="86"/>
      <c r="E135" s="20">
        <v>1050</v>
      </c>
      <c r="F135" s="51">
        <v>1000</v>
      </c>
      <c r="G135" s="87" t="s">
        <v>180</v>
      </c>
      <c r="H135" s="21">
        <v>45294</v>
      </c>
      <c r="I135" s="20">
        <f t="shared" si="2"/>
        <v>-50</v>
      </c>
    </row>
    <row r="136" spans="1:9" x14ac:dyDescent="0.25">
      <c r="A136" s="19"/>
      <c r="B136" s="86">
        <v>131</v>
      </c>
      <c r="C136" s="59"/>
      <c r="D136" s="86"/>
      <c r="E136" s="20">
        <v>1050</v>
      </c>
      <c r="F136" s="51"/>
      <c r="G136" s="87"/>
      <c r="H136" s="21"/>
      <c r="I136" s="20">
        <f t="shared" si="2"/>
        <v>-1050</v>
      </c>
    </row>
    <row r="137" spans="1:9" x14ac:dyDescent="0.25">
      <c r="A137" s="19"/>
      <c r="B137" s="86">
        <v>132</v>
      </c>
      <c r="C137" s="59"/>
      <c r="D137" s="86"/>
      <c r="E137" s="20"/>
      <c r="F137" s="51"/>
      <c r="G137" s="87"/>
      <c r="H137" s="21"/>
      <c r="I137" s="20">
        <f t="shared" si="2"/>
        <v>0</v>
      </c>
    </row>
    <row r="138" spans="1:9" x14ac:dyDescent="0.25">
      <c r="A138" s="23"/>
      <c r="B138" s="86">
        <v>133</v>
      </c>
      <c r="C138" s="59"/>
      <c r="D138" s="86"/>
      <c r="E138" s="20">
        <v>1050</v>
      </c>
      <c r="F138" s="51"/>
      <c r="G138" s="87"/>
      <c r="H138" s="21"/>
      <c r="I138" s="20">
        <f t="shared" si="2"/>
        <v>-1050</v>
      </c>
    </row>
    <row r="139" spans="1:9" x14ac:dyDescent="0.25">
      <c r="A139" s="23"/>
      <c r="B139" s="86">
        <v>134</v>
      </c>
      <c r="C139" s="59"/>
      <c r="D139" s="86"/>
      <c r="E139" s="20">
        <v>1050</v>
      </c>
      <c r="F139" s="51"/>
      <c r="G139" s="87"/>
      <c r="H139" s="21"/>
      <c r="I139" s="20">
        <f t="shared" si="2"/>
        <v>-1050</v>
      </c>
    </row>
    <row r="140" spans="1:9" x14ac:dyDescent="0.25">
      <c r="A140" s="23"/>
      <c r="B140" s="86">
        <v>135</v>
      </c>
      <c r="C140" s="59"/>
      <c r="D140" s="86"/>
      <c r="E140" s="20">
        <v>1050</v>
      </c>
      <c r="F140" s="51"/>
      <c r="G140" s="87"/>
      <c r="H140" s="21"/>
      <c r="I140" s="20">
        <f t="shared" si="2"/>
        <v>-1050</v>
      </c>
    </row>
    <row r="141" spans="1:9" x14ac:dyDescent="0.25">
      <c r="A141" s="23"/>
      <c r="B141" s="86">
        <v>136</v>
      </c>
      <c r="C141" s="59"/>
      <c r="D141" s="86"/>
      <c r="E141" s="20"/>
      <c r="F141" s="51"/>
      <c r="G141" s="87"/>
      <c r="H141" s="21"/>
      <c r="I141" s="20">
        <f t="shared" si="2"/>
        <v>0</v>
      </c>
    </row>
    <row r="142" spans="1:9" x14ac:dyDescent="0.25">
      <c r="A142" s="23"/>
      <c r="B142" s="86">
        <v>137</v>
      </c>
      <c r="C142" s="59"/>
      <c r="D142" s="86"/>
      <c r="E142" s="20"/>
      <c r="F142" s="51"/>
      <c r="G142" s="87"/>
      <c r="H142" s="21"/>
      <c r="I142" s="20">
        <f t="shared" si="2"/>
        <v>0</v>
      </c>
    </row>
    <row r="143" spans="1:9" x14ac:dyDescent="0.25">
      <c r="A143" s="23"/>
      <c r="B143" s="86">
        <v>138</v>
      </c>
      <c r="C143" s="59"/>
      <c r="D143" s="86"/>
      <c r="E143" s="20"/>
      <c r="F143" s="51"/>
      <c r="G143" s="87"/>
      <c r="H143" s="21"/>
      <c r="I143" s="20">
        <f t="shared" si="2"/>
        <v>0</v>
      </c>
    </row>
    <row r="144" spans="1:9" x14ac:dyDescent="0.25">
      <c r="A144" s="23"/>
      <c r="B144" s="86">
        <v>139</v>
      </c>
      <c r="C144" s="59"/>
      <c r="D144" s="86"/>
      <c r="E144" s="20"/>
      <c r="F144" s="51"/>
      <c r="G144" s="87"/>
      <c r="H144" s="21"/>
      <c r="I144" s="20">
        <f t="shared" si="2"/>
        <v>0</v>
      </c>
    </row>
    <row r="145" spans="1:9" x14ac:dyDescent="0.25">
      <c r="A145" s="23"/>
      <c r="B145" s="86">
        <v>140</v>
      </c>
      <c r="C145" s="59"/>
      <c r="D145" s="86"/>
      <c r="E145" s="20"/>
      <c r="F145" s="51"/>
      <c r="G145" s="87"/>
      <c r="H145" s="21"/>
      <c r="I145" s="20">
        <f t="shared" si="2"/>
        <v>0</v>
      </c>
    </row>
    <row r="146" spans="1:9" x14ac:dyDescent="0.25">
      <c r="A146" s="23"/>
      <c r="B146" s="86">
        <v>141</v>
      </c>
      <c r="C146" s="59"/>
      <c r="D146" s="86"/>
      <c r="E146" s="20">
        <v>1050</v>
      </c>
      <c r="F146" s="51"/>
      <c r="G146" s="87"/>
      <c r="H146" s="21"/>
      <c r="I146" s="20">
        <f t="shared" si="2"/>
        <v>-1050</v>
      </c>
    </row>
    <row r="147" spans="1:9" x14ac:dyDescent="0.25">
      <c r="A147" s="23"/>
      <c r="B147" s="126" t="s">
        <v>674</v>
      </c>
      <c r="C147" s="59"/>
      <c r="D147" s="126"/>
      <c r="E147" s="20"/>
      <c r="F147" s="51"/>
      <c r="G147" s="127"/>
      <c r="H147" s="21"/>
      <c r="I147" s="20">
        <f t="shared" si="2"/>
        <v>0</v>
      </c>
    </row>
    <row r="148" spans="1:9" x14ac:dyDescent="0.25">
      <c r="A148" s="23"/>
      <c r="B148" s="86">
        <v>142</v>
      </c>
      <c r="C148" s="59"/>
      <c r="D148" s="86"/>
      <c r="E148" s="20">
        <v>1050</v>
      </c>
      <c r="F148" s="51"/>
      <c r="G148" s="87"/>
      <c r="H148" s="21"/>
      <c r="I148" s="20">
        <f t="shared" si="2"/>
        <v>-1050</v>
      </c>
    </row>
    <row r="149" spans="1:9" x14ac:dyDescent="0.25">
      <c r="A149" s="23"/>
      <c r="B149" s="86">
        <v>143</v>
      </c>
      <c r="C149" s="59"/>
      <c r="D149" s="86"/>
      <c r="E149" s="20">
        <v>1050</v>
      </c>
      <c r="F149" s="51"/>
      <c r="G149" s="87"/>
      <c r="H149" s="21"/>
      <c r="I149" s="20">
        <f t="shared" si="2"/>
        <v>-1050</v>
      </c>
    </row>
    <row r="150" spans="1:9" x14ac:dyDescent="0.25">
      <c r="A150" s="23"/>
      <c r="B150" s="86">
        <v>144</v>
      </c>
      <c r="C150" s="59"/>
      <c r="D150" s="86"/>
      <c r="E150" s="20">
        <v>1050</v>
      </c>
      <c r="F150" s="51"/>
      <c r="G150" s="87"/>
      <c r="H150" s="21"/>
      <c r="I150" s="20">
        <f t="shared" si="2"/>
        <v>-1050</v>
      </c>
    </row>
    <row r="151" spans="1:9" x14ac:dyDescent="0.25">
      <c r="A151" s="23"/>
      <c r="B151" s="86">
        <v>145</v>
      </c>
      <c r="C151" s="59"/>
      <c r="D151" s="86"/>
      <c r="E151" s="20">
        <v>1050</v>
      </c>
      <c r="F151" s="51">
        <v>940</v>
      </c>
      <c r="G151" s="87" t="s">
        <v>196</v>
      </c>
      <c r="H151" s="21">
        <v>45313</v>
      </c>
      <c r="I151" s="20">
        <f t="shared" si="2"/>
        <v>-110</v>
      </c>
    </row>
    <row r="152" spans="1:9" x14ac:dyDescent="0.25">
      <c r="A152" s="23"/>
      <c r="B152" s="86">
        <v>146</v>
      </c>
      <c r="C152" s="59"/>
      <c r="D152" s="86"/>
      <c r="E152" s="20">
        <v>1050</v>
      </c>
      <c r="F152" s="51">
        <v>2000</v>
      </c>
      <c r="G152" s="87" t="s">
        <v>208</v>
      </c>
      <c r="H152" s="21">
        <v>45317</v>
      </c>
      <c r="I152" s="20">
        <f t="shared" si="2"/>
        <v>950</v>
      </c>
    </row>
    <row r="153" spans="1:9" x14ac:dyDescent="0.25">
      <c r="A153" s="23"/>
      <c r="B153" s="86">
        <v>147</v>
      </c>
      <c r="C153" s="59"/>
      <c r="D153" s="86"/>
      <c r="E153" s="20">
        <v>1050</v>
      </c>
      <c r="F153" s="51"/>
      <c r="G153" s="87"/>
      <c r="H153" s="21"/>
      <c r="I153" s="20">
        <f t="shared" si="2"/>
        <v>-1050</v>
      </c>
    </row>
    <row r="154" spans="1:9" x14ac:dyDescent="0.25">
      <c r="A154" s="23"/>
      <c r="B154" s="86">
        <v>148</v>
      </c>
      <c r="C154" s="59"/>
      <c r="D154" s="86"/>
      <c r="E154" s="20">
        <v>1050</v>
      </c>
      <c r="F154" s="51"/>
      <c r="G154" s="87"/>
      <c r="H154" s="21"/>
      <c r="I154" s="20">
        <f t="shared" si="2"/>
        <v>-1050</v>
      </c>
    </row>
    <row r="155" spans="1:9" x14ac:dyDescent="0.25">
      <c r="A155" s="23"/>
      <c r="B155" s="86">
        <v>149</v>
      </c>
      <c r="C155" s="59"/>
      <c r="D155" s="86"/>
      <c r="E155" s="20">
        <v>1050</v>
      </c>
      <c r="F155" s="51"/>
      <c r="G155" s="87"/>
      <c r="H155" s="21"/>
      <c r="I155" s="20">
        <f t="shared" si="2"/>
        <v>-1050</v>
      </c>
    </row>
    <row r="156" spans="1:9" x14ac:dyDescent="0.25">
      <c r="A156" s="23"/>
      <c r="B156" s="86">
        <v>150</v>
      </c>
      <c r="C156" s="59"/>
      <c r="D156" s="86"/>
      <c r="E156" s="20">
        <v>1050</v>
      </c>
      <c r="F156" s="51"/>
      <c r="G156" s="87"/>
      <c r="H156" s="21"/>
      <c r="I156" s="20">
        <f t="shared" si="2"/>
        <v>-1050</v>
      </c>
    </row>
    <row r="157" spans="1:9" x14ac:dyDescent="0.25">
      <c r="A157" s="23"/>
      <c r="B157" s="86">
        <v>151</v>
      </c>
      <c r="C157" s="59"/>
      <c r="D157" s="86"/>
      <c r="E157" s="20">
        <v>1050</v>
      </c>
      <c r="F157" s="51"/>
      <c r="G157" s="87"/>
      <c r="H157" s="21"/>
      <c r="I157" s="20">
        <f t="shared" si="2"/>
        <v>-1050</v>
      </c>
    </row>
    <row r="158" spans="1:9" x14ac:dyDescent="0.25">
      <c r="A158" s="23"/>
      <c r="B158" s="86">
        <v>152</v>
      </c>
      <c r="C158" s="59"/>
      <c r="D158" s="86"/>
      <c r="E158" s="20">
        <v>1050</v>
      </c>
      <c r="F158" s="51"/>
      <c r="G158" s="87"/>
      <c r="H158" s="21"/>
      <c r="I158" s="20">
        <f t="shared" si="2"/>
        <v>-1050</v>
      </c>
    </row>
    <row r="159" spans="1:9" x14ac:dyDescent="0.25">
      <c r="A159" s="23"/>
      <c r="B159" s="86">
        <v>153</v>
      </c>
      <c r="C159" s="59"/>
      <c r="D159" s="86"/>
      <c r="E159" s="20">
        <v>1050</v>
      </c>
      <c r="F159" s="51">
        <v>1050</v>
      </c>
      <c r="G159" s="87" t="s">
        <v>181</v>
      </c>
      <c r="H159" s="21" t="s">
        <v>182</v>
      </c>
      <c r="I159" s="20">
        <f t="shared" si="2"/>
        <v>0</v>
      </c>
    </row>
    <row r="160" spans="1:9" x14ac:dyDescent="0.25">
      <c r="A160" s="23"/>
      <c r="B160" s="86">
        <v>154</v>
      </c>
      <c r="C160" s="59"/>
      <c r="D160" s="86"/>
      <c r="E160" s="20"/>
      <c r="F160" s="51"/>
      <c r="G160" s="87"/>
      <c r="H160" s="21"/>
      <c r="I160" s="20">
        <f t="shared" si="2"/>
        <v>0</v>
      </c>
    </row>
    <row r="161" spans="1:9" x14ac:dyDescent="0.25">
      <c r="A161" s="23"/>
      <c r="B161" s="86">
        <v>155</v>
      </c>
      <c r="C161" s="59"/>
      <c r="D161" s="86"/>
      <c r="E161" s="20"/>
      <c r="F161" s="51"/>
      <c r="G161" s="87"/>
      <c r="H161" s="21"/>
      <c r="I161" s="20">
        <f t="shared" si="2"/>
        <v>0</v>
      </c>
    </row>
    <row r="162" spans="1:9" x14ac:dyDescent="0.25">
      <c r="A162" s="23"/>
      <c r="B162" s="86">
        <v>156</v>
      </c>
      <c r="C162" s="59"/>
      <c r="D162" s="86"/>
      <c r="E162" s="20"/>
      <c r="F162" s="51"/>
      <c r="G162" s="87"/>
      <c r="H162" s="21"/>
      <c r="I162" s="20">
        <f t="shared" si="2"/>
        <v>0</v>
      </c>
    </row>
    <row r="163" spans="1:9" x14ac:dyDescent="0.25">
      <c r="A163" s="23"/>
      <c r="B163" s="86">
        <v>157</v>
      </c>
      <c r="C163" s="59"/>
      <c r="D163" s="86"/>
      <c r="E163" s="20">
        <v>1050</v>
      </c>
      <c r="F163" s="51"/>
      <c r="G163" s="87"/>
      <c r="H163" s="21"/>
      <c r="I163" s="20">
        <f t="shared" si="2"/>
        <v>-1050</v>
      </c>
    </row>
    <row r="164" spans="1:9" x14ac:dyDescent="0.25">
      <c r="A164" s="23"/>
      <c r="B164" s="86">
        <v>158</v>
      </c>
      <c r="C164" s="59"/>
      <c r="D164" s="86"/>
      <c r="E164" s="20"/>
      <c r="F164" s="51"/>
      <c r="G164" s="87"/>
      <c r="H164" s="21"/>
      <c r="I164" s="20">
        <f t="shared" si="2"/>
        <v>0</v>
      </c>
    </row>
    <row r="165" spans="1:9" x14ac:dyDescent="0.25">
      <c r="A165" s="23"/>
      <c r="B165" s="86">
        <v>159</v>
      </c>
      <c r="C165" s="59"/>
      <c r="D165" s="86"/>
      <c r="E165" s="20"/>
      <c r="F165" s="51"/>
      <c r="G165" s="87"/>
      <c r="H165" s="21"/>
      <c r="I165" s="20">
        <f t="shared" si="2"/>
        <v>0</v>
      </c>
    </row>
    <row r="166" spans="1:9" x14ac:dyDescent="0.25">
      <c r="A166" s="23"/>
      <c r="B166" s="86">
        <v>160</v>
      </c>
      <c r="C166" s="59"/>
      <c r="D166" s="86"/>
      <c r="E166" s="20"/>
      <c r="F166" s="51"/>
      <c r="G166" s="87"/>
      <c r="H166" s="21"/>
      <c r="I166" s="20">
        <f t="shared" si="2"/>
        <v>0</v>
      </c>
    </row>
    <row r="167" spans="1:9" x14ac:dyDescent="0.25">
      <c r="A167" s="23"/>
      <c r="B167" s="86">
        <v>161</v>
      </c>
      <c r="C167" s="59"/>
      <c r="D167" s="86"/>
      <c r="E167" s="20"/>
      <c r="F167" s="51"/>
      <c r="G167" s="87"/>
      <c r="H167" s="21"/>
      <c r="I167" s="20">
        <f t="shared" si="2"/>
        <v>0</v>
      </c>
    </row>
    <row r="168" spans="1:9" x14ac:dyDescent="0.25">
      <c r="A168" s="23"/>
      <c r="B168" s="86">
        <v>162</v>
      </c>
      <c r="C168" s="59"/>
      <c r="D168" s="86"/>
      <c r="E168" s="20">
        <v>1050</v>
      </c>
      <c r="F168" s="51"/>
      <c r="G168" s="87"/>
      <c r="H168" s="21"/>
      <c r="I168" s="20">
        <f t="shared" si="2"/>
        <v>-1050</v>
      </c>
    </row>
    <row r="169" spans="1:9" x14ac:dyDescent="0.25">
      <c r="A169" s="23"/>
      <c r="B169" s="86">
        <v>163</v>
      </c>
      <c r="C169" s="59"/>
      <c r="D169" s="86"/>
      <c r="E169" s="20"/>
      <c r="F169" s="51"/>
      <c r="G169" s="87"/>
      <c r="H169" s="21"/>
      <c r="I169" s="20">
        <f t="shared" si="2"/>
        <v>0</v>
      </c>
    </row>
    <row r="170" spans="1:9" x14ac:dyDescent="0.25">
      <c r="A170" s="23"/>
      <c r="B170" s="86">
        <v>164</v>
      </c>
      <c r="C170" s="59"/>
      <c r="D170" s="86"/>
      <c r="E170" s="20">
        <v>1050</v>
      </c>
      <c r="F170" s="51"/>
      <c r="G170" s="87"/>
      <c r="H170" s="21"/>
      <c r="I170" s="20">
        <f t="shared" si="2"/>
        <v>-1050</v>
      </c>
    </row>
    <row r="171" spans="1:9" x14ac:dyDescent="0.25">
      <c r="A171" s="19"/>
      <c r="B171" s="86">
        <v>165</v>
      </c>
      <c r="C171" s="59"/>
      <c r="D171" s="86"/>
      <c r="E171" s="20">
        <v>1050</v>
      </c>
      <c r="F171" s="51"/>
      <c r="G171" s="87"/>
      <c r="H171" s="21"/>
      <c r="I171" s="20">
        <f t="shared" si="2"/>
        <v>-1050</v>
      </c>
    </row>
    <row r="172" spans="1:9" x14ac:dyDescent="0.25">
      <c r="A172" s="19"/>
      <c r="B172" s="86">
        <v>166</v>
      </c>
      <c r="C172" s="59"/>
      <c r="D172" s="86"/>
      <c r="E172" s="20">
        <v>1050</v>
      </c>
      <c r="F172" s="51"/>
      <c r="G172" s="87"/>
      <c r="H172" s="21"/>
      <c r="I172" s="20">
        <f t="shared" si="2"/>
        <v>-1050</v>
      </c>
    </row>
    <row r="173" spans="1:9" x14ac:dyDescent="0.25">
      <c r="A173" s="19"/>
      <c r="B173" s="123" t="s">
        <v>384</v>
      </c>
      <c r="C173" s="59"/>
      <c r="D173" s="123"/>
      <c r="E173" s="20"/>
      <c r="F173" s="51"/>
      <c r="G173" s="124"/>
      <c r="H173" s="21"/>
      <c r="I173" s="20">
        <f t="shared" si="2"/>
        <v>0</v>
      </c>
    </row>
    <row r="174" spans="1:9" x14ac:dyDescent="0.25">
      <c r="A174" s="19"/>
      <c r="B174" s="86" t="s">
        <v>385</v>
      </c>
      <c r="C174" s="59"/>
      <c r="D174" s="86"/>
      <c r="E174" s="20"/>
      <c r="F174" s="51"/>
      <c r="G174" s="87"/>
      <c r="H174" s="21"/>
      <c r="I174" s="20">
        <f t="shared" si="2"/>
        <v>0</v>
      </c>
    </row>
    <row r="175" spans="1:9" x14ac:dyDescent="0.25">
      <c r="A175" s="19"/>
      <c r="B175" s="86" t="s">
        <v>386</v>
      </c>
      <c r="C175" s="59"/>
      <c r="D175" s="86"/>
      <c r="E175" s="20">
        <v>1050</v>
      </c>
      <c r="F175" s="51"/>
      <c r="G175" s="87"/>
      <c r="H175" s="21"/>
      <c r="I175" s="20">
        <f t="shared" si="2"/>
        <v>-1050</v>
      </c>
    </row>
    <row r="176" spans="1:9" x14ac:dyDescent="0.25">
      <c r="A176" s="19"/>
      <c r="B176" s="123" t="s">
        <v>387</v>
      </c>
      <c r="C176" s="59"/>
      <c r="D176" s="123"/>
      <c r="E176" s="20"/>
      <c r="F176" s="51"/>
      <c r="G176" s="124"/>
      <c r="H176" s="21"/>
      <c r="I176" s="20">
        <f t="shared" si="2"/>
        <v>0</v>
      </c>
    </row>
    <row r="177" spans="1:9" x14ac:dyDescent="0.25">
      <c r="A177" s="19"/>
      <c r="B177" s="86">
        <v>169</v>
      </c>
      <c r="C177" s="59"/>
      <c r="D177" s="86"/>
      <c r="E177" s="20">
        <v>1050</v>
      </c>
      <c r="F177" s="51"/>
      <c r="G177" s="87"/>
      <c r="H177" s="21"/>
      <c r="I177" s="20">
        <f t="shared" si="2"/>
        <v>-1050</v>
      </c>
    </row>
    <row r="178" spans="1:9" x14ac:dyDescent="0.25">
      <c r="A178" s="19"/>
      <c r="B178" s="86">
        <v>170</v>
      </c>
      <c r="C178" s="59"/>
      <c r="D178" s="86"/>
      <c r="E178" s="20">
        <v>1050</v>
      </c>
      <c r="F178" s="51"/>
      <c r="G178" s="87"/>
      <c r="H178" s="21"/>
      <c r="I178" s="20">
        <f t="shared" si="2"/>
        <v>-1050</v>
      </c>
    </row>
    <row r="179" spans="1:9" x14ac:dyDescent="0.25">
      <c r="A179" s="19"/>
      <c r="B179" s="86">
        <v>171</v>
      </c>
      <c r="C179" s="59"/>
      <c r="D179" s="86"/>
      <c r="E179" s="20">
        <v>1050</v>
      </c>
      <c r="F179" s="51"/>
      <c r="G179" s="87"/>
      <c r="H179" s="21"/>
      <c r="I179" s="20">
        <f t="shared" si="2"/>
        <v>-1050</v>
      </c>
    </row>
    <row r="180" spans="1:9" x14ac:dyDescent="0.25">
      <c r="A180" s="19"/>
      <c r="B180" s="86">
        <v>172</v>
      </c>
      <c r="C180" s="59"/>
      <c r="D180" s="86"/>
      <c r="E180" s="20">
        <v>1050</v>
      </c>
      <c r="F180" s="51"/>
      <c r="G180" s="87"/>
      <c r="H180" s="21"/>
      <c r="I180" s="20">
        <f t="shared" si="2"/>
        <v>-1050</v>
      </c>
    </row>
    <row r="181" spans="1:9" x14ac:dyDescent="0.25">
      <c r="A181" s="19"/>
      <c r="B181" s="86">
        <v>173</v>
      </c>
      <c r="C181" s="59"/>
      <c r="D181" s="86"/>
      <c r="E181" s="20">
        <v>1050</v>
      </c>
      <c r="F181" s="51"/>
      <c r="G181" s="87"/>
      <c r="H181" s="21"/>
      <c r="I181" s="20">
        <f t="shared" si="2"/>
        <v>-1050</v>
      </c>
    </row>
    <row r="182" spans="1:9" x14ac:dyDescent="0.25">
      <c r="A182" s="19"/>
      <c r="B182" s="86">
        <v>174</v>
      </c>
      <c r="C182" s="59"/>
      <c r="D182" s="86"/>
      <c r="E182" s="20">
        <v>1050</v>
      </c>
      <c r="F182" s="51"/>
      <c r="G182" s="87"/>
      <c r="H182" s="21"/>
      <c r="I182" s="20">
        <f t="shared" si="2"/>
        <v>-1050</v>
      </c>
    </row>
    <row r="183" spans="1:9" x14ac:dyDescent="0.25">
      <c r="A183" s="19"/>
      <c r="B183" s="86">
        <v>175</v>
      </c>
      <c r="C183" s="59"/>
      <c r="D183" s="86"/>
      <c r="E183" s="20">
        <v>1050</v>
      </c>
      <c r="F183" s="51"/>
      <c r="G183" s="87"/>
      <c r="H183" s="21"/>
      <c r="I183" s="20">
        <f t="shared" si="2"/>
        <v>-1050</v>
      </c>
    </row>
    <row r="184" spans="1:9" x14ac:dyDescent="0.25">
      <c r="A184" s="19"/>
      <c r="B184" s="86">
        <v>176</v>
      </c>
      <c r="C184" s="59"/>
      <c r="D184" s="86"/>
      <c r="E184" s="20">
        <v>1050</v>
      </c>
      <c r="F184" s="51"/>
      <c r="G184" s="87"/>
      <c r="H184" s="21"/>
      <c r="I184" s="20">
        <f t="shared" si="2"/>
        <v>-1050</v>
      </c>
    </row>
    <row r="185" spans="1:9" x14ac:dyDescent="0.25">
      <c r="A185" s="19"/>
      <c r="B185" s="86">
        <v>177</v>
      </c>
      <c r="C185" s="59"/>
      <c r="D185" s="86"/>
      <c r="E185" s="20">
        <v>1050</v>
      </c>
      <c r="F185" s="51"/>
      <c r="G185" s="87"/>
      <c r="H185" s="21"/>
      <c r="I185" s="20">
        <f t="shared" si="2"/>
        <v>-1050</v>
      </c>
    </row>
    <row r="186" spans="1:9" x14ac:dyDescent="0.25">
      <c r="A186" s="19"/>
      <c r="B186" s="86">
        <v>178</v>
      </c>
      <c r="C186" s="59"/>
      <c r="D186" s="86"/>
      <c r="E186" s="20">
        <v>1050</v>
      </c>
      <c r="F186" s="51"/>
      <c r="G186" s="87"/>
      <c r="H186" s="21"/>
      <c r="I186" s="20">
        <f t="shared" si="2"/>
        <v>-1050</v>
      </c>
    </row>
    <row r="187" spans="1:9" x14ac:dyDescent="0.25">
      <c r="A187" s="19"/>
      <c r="B187" s="86">
        <v>179</v>
      </c>
      <c r="C187" s="59"/>
      <c r="D187" s="86"/>
      <c r="E187" s="20">
        <v>1050</v>
      </c>
      <c r="F187" s="51"/>
      <c r="G187" s="87"/>
      <c r="H187" s="21"/>
      <c r="I187" s="20">
        <f t="shared" si="2"/>
        <v>-1050</v>
      </c>
    </row>
    <row r="188" spans="1:9" x14ac:dyDescent="0.25">
      <c r="A188" s="19"/>
      <c r="B188" s="86">
        <v>180</v>
      </c>
      <c r="C188" s="59"/>
      <c r="D188" s="86"/>
      <c r="E188" s="20">
        <v>1050</v>
      </c>
      <c r="F188" s="51"/>
      <c r="G188" s="87"/>
      <c r="H188" s="21"/>
      <c r="I188" s="20">
        <f t="shared" si="2"/>
        <v>-1050</v>
      </c>
    </row>
    <row r="189" spans="1:9" x14ac:dyDescent="0.25">
      <c r="A189" s="19"/>
      <c r="B189" s="86">
        <v>181</v>
      </c>
      <c r="C189" s="59"/>
      <c r="D189" s="86"/>
      <c r="E189" s="20">
        <v>1050</v>
      </c>
      <c r="F189" s="51"/>
      <c r="G189" s="87"/>
      <c r="H189" s="21"/>
      <c r="I189" s="20">
        <f t="shared" si="2"/>
        <v>-1050</v>
      </c>
    </row>
    <row r="190" spans="1:9" x14ac:dyDescent="0.25">
      <c r="A190" s="19"/>
      <c r="B190" s="86">
        <v>182</v>
      </c>
      <c r="C190" s="59"/>
      <c r="D190" s="86"/>
      <c r="E190" s="20"/>
      <c r="F190" s="51"/>
      <c r="G190" s="87"/>
      <c r="H190" s="21"/>
      <c r="I190" s="20">
        <f t="shared" si="2"/>
        <v>0</v>
      </c>
    </row>
    <row r="191" spans="1:9" x14ac:dyDescent="0.25">
      <c r="A191" s="19"/>
      <c r="B191" s="86">
        <v>183</v>
      </c>
      <c r="C191" s="59"/>
      <c r="D191" s="86"/>
      <c r="E191" s="20"/>
      <c r="F191" s="51"/>
      <c r="G191" s="87"/>
      <c r="H191" s="21"/>
      <c r="I191" s="20">
        <f t="shared" si="2"/>
        <v>0</v>
      </c>
    </row>
    <row r="192" spans="1:9" x14ac:dyDescent="0.25">
      <c r="A192" s="19"/>
      <c r="B192" s="86">
        <v>184</v>
      </c>
      <c r="C192" s="59"/>
      <c r="D192" s="86"/>
      <c r="E192" s="20"/>
      <c r="F192" s="51"/>
      <c r="G192" s="87"/>
      <c r="H192" s="21"/>
      <c r="I192" s="20">
        <f t="shared" si="2"/>
        <v>0</v>
      </c>
    </row>
    <row r="193" spans="1:9" x14ac:dyDescent="0.25">
      <c r="A193" s="19"/>
      <c r="B193" s="86">
        <v>185</v>
      </c>
      <c r="C193" s="59"/>
      <c r="D193" s="86"/>
      <c r="E193" s="20"/>
      <c r="F193" s="51"/>
      <c r="G193" s="87"/>
      <c r="H193" s="21"/>
      <c r="I193" s="20">
        <f t="shared" si="2"/>
        <v>0</v>
      </c>
    </row>
    <row r="194" spans="1:9" x14ac:dyDescent="0.25">
      <c r="A194" s="19"/>
      <c r="B194" s="86">
        <v>186</v>
      </c>
      <c r="C194" s="59"/>
      <c r="D194" s="86"/>
      <c r="E194" s="20"/>
      <c r="F194" s="51"/>
      <c r="G194" s="87"/>
      <c r="H194" s="21"/>
      <c r="I194" s="20">
        <f t="shared" si="2"/>
        <v>0</v>
      </c>
    </row>
    <row r="195" spans="1:9" x14ac:dyDescent="0.25">
      <c r="A195" s="19"/>
      <c r="B195" s="86">
        <v>187</v>
      </c>
      <c r="C195" s="59"/>
      <c r="D195" s="86"/>
      <c r="E195" s="20"/>
      <c r="F195" s="51"/>
      <c r="G195" s="87"/>
      <c r="H195" s="21"/>
      <c r="I195" s="20">
        <f t="shared" si="2"/>
        <v>0</v>
      </c>
    </row>
    <row r="196" spans="1:9" x14ac:dyDescent="0.25">
      <c r="A196" s="19"/>
      <c r="B196" s="86">
        <v>188</v>
      </c>
      <c r="C196" s="59"/>
      <c r="D196" s="86"/>
      <c r="E196" s="20"/>
      <c r="F196" s="51"/>
      <c r="G196" s="87"/>
      <c r="H196" s="21"/>
      <c r="I196" s="20">
        <f t="shared" si="2"/>
        <v>0</v>
      </c>
    </row>
    <row r="197" spans="1:9" x14ac:dyDescent="0.25">
      <c r="A197" s="19"/>
      <c r="B197" s="86">
        <v>189</v>
      </c>
      <c r="C197" s="59"/>
      <c r="D197" s="86"/>
      <c r="E197" s="20"/>
      <c r="F197" s="51"/>
      <c r="G197" s="87"/>
      <c r="H197" s="21"/>
      <c r="I197" s="20">
        <f t="shared" si="2"/>
        <v>0</v>
      </c>
    </row>
    <row r="198" spans="1:9" x14ac:dyDescent="0.25">
      <c r="A198" s="19"/>
      <c r="B198" s="86">
        <v>190</v>
      </c>
      <c r="C198" s="59"/>
      <c r="D198" s="86"/>
      <c r="E198" s="20"/>
      <c r="F198" s="51"/>
      <c r="G198" s="87"/>
      <c r="H198" s="21"/>
      <c r="I198" s="20">
        <f t="shared" si="2"/>
        <v>0</v>
      </c>
    </row>
    <row r="199" spans="1:9" x14ac:dyDescent="0.25">
      <c r="A199" s="19"/>
      <c r="B199" s="86">
        <v>191</v>
      </c>
      <c r="C199" s="59"/>
      <c r="D199" s="86"/>
      <c r="E199" s="20"/>
      <c r="F199" s="51"/>
      <c r="G199" s="87"/>
      <c r="H199" s="21"/>
      <c r="I199" s="20">
        <f t="shared" si="2"/>
        <v>0</v>
      </c>
    </row>
    <row r="200" spans="1:9" x14ac:dyDescent="0.25">
      <c r="A200" s="19"/>
      <c r="B200" s="123" t="s">
        <v>381</v>
      </c>
      <c r="C200" s="59"/>
      <c r="D200" s="123"/>
      <c r="E200" s="20"/>
      <c r="F200" s="51"/>
      <c r="G200" s="124"/>
      <c r="H200" s="21"/>
      <c r="I200" s="20">
        <f t="shared" si="2"/>
        <v>0</v>
      </c>
    </row>
    <row r="201" spans="1:9" x14ac:dyDescent="0.25">
      <c r="A201" s="19"/>
      <c r="B201" s="86" t="s">
        <v>382</v>
      </c>
      <c r="C201" s="59"/>
      <c r="D201" s="86"/>
      <c r="E201" s="20">
        <v>1050</v>
      </c>
      <c r="F201" s="51"/>
      <c r="G201" s="87"/>
      <c r="H201" s="21"/>
      <c r="I201" s="20">
        <f t="shared" si="2"/>
        <v>-1050</v>
      </c>
    </row>
    <row r="202" spans="1:9" x14ac:dyDescent="0.25">
      <c r="A202" s="19"/>
      <c r="B202" s="123" t="s">
        <v>383</v>
      </c>
      <c r="C202" s="59"/>
      <c r="D202" s="123"/>
      <c r="E202" s="20"/>
      <c r="F202" s="51"/>
      <c r="G202" s="124"/>
      <c r="H202" s="21"/>
      <c r="I202" s="20">
        <f t="shared" si="2"/>
        <v>0</v>
      </c>
    </row>
    <row r="203" spans="1:9" x14ac:dyDescent="0.25">
      <c r="A203" s="19"/>
      <c r="B203" s="86">
        <v>193</v>
      </c>
      <c r="C203" s="59"/>
      <c r="D203" s="86"/>
      <c r="E203" s="20"/>
      <c r="F203" s="51"/>
      <c r="G203" s="87"/>
      <c r="H203" s="21"/>
      <c r="I203" s="20">
        <f t="shared" ref="I203:I266" si="3">F203-E203</f>
        <v>0</v>
      </c>
    </row>
    <row r="204" spans="1:9" x14ac:dyDescent="0.25">
      <c r="A204" s="19"/>
      <c r="B204" s="86">
        <v>194</v>
      </c>
      <c r="C204" s="59"/>
      <c r="D204" s="86"/>
      <c r="E204" s="20">
        <v>1050</v>
      </c>
      <c r="F204" s="51"/>
      <c r="G204" s="87"/>
      <c r="H204" s="21"/>
      <c r="I204" s="20">
        <f t="shared" si="3"/>
        <v>-1050</v>
      </c>
    </row>
    <row r="205" spans="1:9" x14ac:dyDescent="0.25">
      <c r="A205" s="19"/>
      <c r="B205" s="86">
        <v>195</v>
      </c>
      <c r="C205" s="59"/>
      <c r="D205" s="86"/>
      <c r="E205" s="20">
        <v>1050</v>
      </c>
      <c r="F205" s="51"/>
      <c r="G205" s="87"/>
      <c r="H205" s="21"/>
      <c r="I205" s="20">
        <f t="shared" si="3"/>
        <v>-1050</v>
      </c>
    </row>
    <row r="206" spans="1:9" x14ac:dyDescent="0.25">
      <c r="A206" s="19"/>
      <c r="B206" s="86">
        <v>196</v>
      </c>
      <c r="C206" s="59"/>
      <c r="D206" s="86"/>
      <c r="E206" s="20">
        <v>1050</v>
      </c>
      <c r="F206" s="51"/>
      <c r="G206" s="87"/>
      <c r="H206" s="21"/>
      <c r="I206" s="20">
        <f t="shared" si="3"/>
        <v>-1050</v>
      </c>
    </row>
    <row r="207" spans="1:9" x14ac:dyDescent="0.25">
      <c r="A207" s="19"/>
      <c r="B207" s="86">
        <v>197</v>
      </c>
      <c r="C207" s="59"/>
      <c r="D207" s="86"/>
      <c r="E207" s="20">
        <v>1050</v>
      </c>
      <c r="F207" s="51"/>
      <c r="G207" s="87"/>
      <c r="H207" s="21"/>
      <c r="I207" s="20">
        <f t="shared" si="3"/>
        <v>-1050</v>
      </c>
    </row>
    <row r="208" spans="1:9" x14ac:dyDescent="0.25">
      <c r="A208" s="19"/>
      <c r="B208" s="86">
        <v>198</v>
      </c>
      <c r="C208" s="59"/>
      <c r="D208" s="86"/>
      <c r="E208" s="20">
        <v>1050</v>
      </c>
      <c r="F208" s="51"/>
      <c r="G208" s="87"/>
      <c r="H208" s="21"/>
      <c r="I208" s="20">
        <f t="shared" si="3"/>
        <v>-1050</v>
      </c>
    </row>
    <row r="209" spans="1:9" x14ac:dyDescent="0.25">
      <c r="A209" s="19"/>
      <c r="B209" s="86">
        <v>199</v>
      </c>
      <c r="C209" s="59"/>
      <c r="D209" s="86"/>
      <c r="E209" s="20">
        <v>1050</v>
      </c>
      <c r="F209" s="51"/>
      <c r="G209" s="87"/>
      <c r="H209" s="21"/>
      <c r="I209" s="20">
        <f t="shared" si="3"/>
        <v>-1050</v>
      </c>
    </row>
    <row r="210" spans="1:9" x14ac:dyDescent="0.25">
      <c r="A210" s="19"/>
      <c r="B210" s="86">
        <v>200</v>
      </c>
      <c r="C210" s="59"/>
      <c r="D210" s="86"/>
      <c r="E210" s="20"/>
      <c r="F210" s="51"/>
      <c r="G210" s="87"/>
      <c r="H210" s="21"/>
      <c r="I210" s="20">
        <f t="shared" si="3"/>
        <v>0</v>
      </c>
    </row>
    <row r="211" spans="1:9" x14ac:dyDescent="0.25">
      <c r="A211" s="19"/>
      <c r="B211" s="86">
        <v>201</v>
      </c>
      <c r="C211" s="59"/>
      <c r="D211" s="86"/>
      <c r="E211" s="20"/>
      <c r="F211" s="51"/>
      <c r="G211" s="87"/>
      <c r="H211" s="21"/>
      <c r="I211" s="20">
        <f t="shared" si="3"/>
        <v>0</v>
      </c>
    </row>
    <row r="212" spans="1:9" x14ac:dyDescent="0.25">
      <c r="A212" s="19"/>
      <c r="B212" s="86">
        <v>202</v>
      </c>
      <c r="C212" s="59"/>
      <c r="D212" s="86"/>
      <c r="E212" s="20">
        <v>1050</v>
      </c>
      <c r="F212" s="51"/>
      <c r="G212" s="87"/>
      <c r="H212" s="21"/>
      <c r="I212" s="20">
        <f t="shared" si="3"/>
        <v>-1050</v>
      </c>
    </row>
    <row r="213" spans="1:9" x14ac:dyDescent="0.25">
      <c r="A213" s="19"/>
      <c r="B213" s="86">
        <v>203</v>
      </c>
      <c r="C213" s="59"/>
      <c r="D213" s="86"/>
      <c r="E213" s="20">
        <v>1050</v>
      </c>
      <c r="F213" s="51"/>
      <c r="G213" s="87"/>
      <c r="H213" s="21"/>
      <c r="I213" s="20">
        <f t="shared" si="3"/>
        <v>-1050</v>
      </c>
    </row>
    <row r="214" spans="1:9" x14ac:dyDescent="0.25">
      <c r="A214" s="19"/>
      <c r="B214" s="86">
        <v>204</v>
      </c>
      <c r="C214" s="59"/>
      <c r="D214" s="86"/>
      <c r="E214" s="20"/>
      <c r="F214" s="51"/>
      <c r="G214" s="87"/>
      <c r="H214" s="21"/>
      <c r="I214" s="20">
        <f t="shared" si="3"/>
        <v>0</v>
      </c>
    </row>
    <row r="215" spans="1:9" x14ac:dyDescent="0.25">
      <c r="A215" s="19"/>
      <c r="B215" s="86">
        <v>205</v>
      </c>
      <c r="C215" s="59"/>
      <c r="D215" s="86"/>
      <c r="E215" s="20">
        <v>1050</v>
      </c>
      <c r="F215" s="51"/>
      <c r="G215" s="87"/>
      <c r="H215" s="21"/>
      <c r="I215" s="20">
        <f t="shared" si="3"/>
        <v>-1050</v>
      </c>
    </row>
    <row r="216" spans="1:9" x14ac:dyDescent="0.25">
      <c r="A216" s="19"/>
      <c r="B216" s="86">
        <v>206</v>
      </c>
      <c r="C216" s="59"/>
      <c r="D216" s="86"/>
      <c r="E216" s="20">
        <v>1050</v>
      </c>
      <c r="F216" s="51"/>
      <c r="G216" s="87"/>
      <c r="H216" s="21"/>
      <c r="I216" s="20">
        <f t="shared" si="3"/>
        <v>-1050</v>
      </c>
    </row>
    <row r="217" spans="1:9" x14ac:dyDescent="0.25">
      <c r="A217" s="19"/>
      <c r="B217" s="86">
        <v>207</v>
      </c>
      <c r="C217" s="59"/>
      <c r="D217" s="86"/>
      <c r="E217" s="20"/>
      <c r="F217" s="51"/>
      <c r="G217" s="87"/>
      <c r="H217" s="21"/>
      <c r="I217" s="20">
        <f t="shared" si="3"/>
        <v>0</v>
      </c>
    </row>
    <row r="218" spans="1:9" x14ac:dyDescent="0.25">
      <c r="A218" s="19"/>
      <c r="B218" s="86">
        <v>208</v>
      </c>
      <c r="C218" s="59"/>
      <c r="D218" s="86"/>
      <c r="E218" s="20">
        <v>1050</v>
      </c>
      <c r="F218" s="51"/>
      <c r="G218" s="87"/>
      <c r="H218" s="21"/>
      <c r="I218" s="20">
        <f t="shared" si="3"/>
        <v>-1050</v>
      </c>
    </row>
    <row r="219" spans="1:9" x14ac:dyDescent="0.25">
      <c r="A219" s="19"/>
      <c r="B219" s="86">
        <v>209</v>
      </c>
      <c r="C219" s="59"/>
      <c r="D219" s="86"/>
      <c r="E219" s="20">
        <v>1050</v>
      </c>
      <c r="F219" s="51"/>
      <c r="G219" s="87"/>
      <c r="H219" s="21"/>
      <c r="I219" s="20">
        <f t="shared" si="3"/>
        <v>-1050</v>
      </c>
    </row>
    <row r="220" spans="1:9" x14ac:dyDescent="0.25">
      <c r="A220" s="19"/>
      <c r="B220" s="86">
        <v>210</v>
      </c>
      <c r="C220" s="59"/>
      <c r="D220" s="86"/>
      <c r="E220" s="20"/>
      <c r="F220" s="51"/>
      <c r="G220" s="87"/>
      <c r="H220" s="21"/>
      <c r="I220" s="20">
        <f t="shared" si="3"/>
        <v>0</v>
      </c>
    </row>
    <row r="221" spans="1:9" x14ac:dyDescent="0.25">
      <c r="A221" s="19"/>
      <c r="B221" s="86">
        <v>211</v>
      </c>
      <c r="C221" s="59"/>
      <c r="D221" s="86"/>
      <c r="E221" s="20"/>
      <c r="F221" s="51"/>
      <c r="G221" s="87"/>
      <c r="H221" s="21"/>
      <c r="I221" s="20">
        <f t="shared" si="3"/>
        <v>0</v>
      </c>
    </row>
    <row r="222" spans="1:9" x14ac:dyDescent="0.25">
      <c r="A222" s="19"/>
      <c r="B222" s="86">
        <v>212</v>
      </c>
      <c r="C222" s="59"/>
      <c r="D222" s="86"/>
      <c r="E222" s="20"/>
      <c r="F222" s="51"/>
      <c r="G222" s="87"/>
      <c r="H222" s="21"/>
      <c r="I222" s="20">
        <f t="shared" si="3"/>
        <v>0</v>
      </c>
    </row>
    <row r="223" spans="1:9" x14ac:dyDescent="0.25">
      <c r="A223" s="19"/>
      <c r="B223" s="86">
        <v>213</v>
      </c>
      <c r="C223" s="59"/>
      <c r="D223" s="86"/>
      <c r="E223" s="20"/>
      <c r="F223" s="51"/>
      <c r="G223" s="87"/>
      <c r="H223" s="21"/>
      <c r="I223" s="20">
        <f t="shared" si="3"/>
        <v>0</v>
      </c>
    </row>
    <row r="224" spans="1:9" x14ac:dyDescent="0.25">
      <c r="A224" s="19"/>
      <c r="B224" s="86">
        <v>214</v>
      </c>
      <c r="C224" s="59"/>
      <c r="D224" s="86"/>
      <c r="E224" s="20"/>
      <c r="F224" s="51"/>
      <c r="G224" s="87"/>
      <c r="H224" s="21"/>
      <c r="I224" s="20">
        <f t="shared" si="3"/>
        <v>0</v>
      </c>
    </row>
    <row r="225" spans="1:9" x14ac:dyDescent="0.25">
      <c r="A225" s="19"/>
      <c r="B225" s="86">
        <v>215</v>
      </c>
      <c r="C225" s="59"/>
      <c r="D225" s="86"/>
      <c r="E225" s="20"/>
      <c r="F225" s="51"/>
      <c r="G225" s="87"/>
      <c r="H225" s="21"/>
      <c r="I225" s="20">
        <f t="shared" si="3"/>
        <v>0</v>
      </c>
    </row>
    <row r="226" spans="1:9" x14ac:dyDescent="0.25">
      <c r="A226" s="19"/>
      <c r="B226" s="86">
        <v>216</v>
      </c>
      <c r="C226" s="59"/>
      <c r="D226" s="86"/>
      <c r="E226" s="20"/>
      <c r="F226" s="51"/>
      <c r="G226" s="87"/>
      <c r="H226" s="21"/>
      <c r="I226" s="20">
        <f t="shared" si="3"/>
        <v>0</v>
      </c>
    </row>
    <row r="227" spans="1:9" x14ac:dyDescent="0.25">
      <c r="A227" s="19"/>
      <c r="B227" s="86">
        <v>217</v>
      </c>
      <c r="C227" s="59"/>
      <c r="D227" s="86"/>
      <c r="E227" s="20"/>
      <c r="F227" s="51"/>
      <c r="G227" s="87"/>
      <c r="H227" s="21"/>
      <c r="I227" s="20">
        <f t="shared" si="3"/>
        <v>0</v>
      </c>
    </row>
    <row r="228" spans="1:9" x14ac:dyDescent="0.25">
      <c r="A228" s="19"/>
      <c r="B228" s="86">
        <v>218</v>
      </c>
      <c r="C228" s="59"/>
      <c r="D228" s="86"/>
      <c r="E228" s="20"/>
      <c r="F228" s="51"/>
      <c r="G228" s="87"/>
      <c r="H228" s="86"/>
      <c r="I228" s="20">
        <f t="shared" si="3"/>
        <v>0</v>
      </c>
    </row>
    <row r="229" spans="1:9" x14ac:dyDescent="0.25">
      <c r="A229" s="19"/>
      <c r="B229" s="86">
        <v>219</v>
      </c>
      <c r="C229" s="59"/>
      <c r="D229" s="86"/>
      <c r="E229" s="20"/>
      <c r="F229" s="51"/>
      <c r="G229" s="87"/>
      <c r="H229" s="86"/>
      <c r="I229" s="20">
        <f t="shared" si="3"/>
        <v>0</v>
      </c>
    </row>
    <row r="230" spans="1:9" x14ac:dyDescent="0.25">
      <c r="A230" s="19"/>
      <c r="B230" s="86">
        <v>220</v>
      </c>
      <c r="C230" s="59"/>
      <c r="D230" s="86"/>
      <c r="E230" s="20">
        <v>1050</v>
      </c>
      <c r="F230" s="51"/>
      <c r="G230" s="87"/>
      <c r="H230" s="86"/>
      <c r="I230" s="20">
        <f t="shared" si="3"/>
        <v>-1050</v>
      </c>
    </row>
    <row r="231" spans="1:9" x14ac:dyDescent="0.25">
      <c r="A231" s="19"/>
      <c r="B231" s="86">
        <v>221</v>
      </c>
      <c r="C231" s="59"/>
      <c r="D231" s="86"/>
      <c r="E231" s="20"/>
      <c r="F231" s="51"/>
      <c r="G231" s="87"/>
      <c r="H231" s="86"/>
      <c r="I231" s="20">
        <f t="shared" si="3"/>
        <v>0</v>
      </c>
    </row>
    <row r="232" spans="1:9" x14ac:dyDescent="0.25">
      <c r="A232" s="19"/>
      <c r="B232" s="86">
        <v>222</v>
      </c>
      <c r="C232" s="59"/>
      <c r="D232" s="86"/>
      <c r="E232" s="20"/>
      <c r="F232" s="51"/>
      <c r="G232" s="87"/>
      <c r="H232" s="86"/>
      <c r="I232" s="20">
        <f t="shared" si="3"/>
        <v>0</v>
      </c>
    </row>
    <row r="233" spans="1:9" x14ac:dyDescent="0.25">
      <c r="A233" s="19"/>
      <c r="B233" s="86">
        <v>223</v>
      </c>
      <c r="C233" s="59"/>
      <c r="D233" s="86"/>
      <c r="E233" s="20"/>
      <c r="F233" s="51"/>
      <c r="G233" s="87"/>
      <c r="H233" s="86"/>
      <c r="I233" s="20">
        <f t="shared" si="3"/>
        <v>0</v>
      </c>
    </row>
    <row r="234" spans="1:9" x14ac:dyDescent="0.25">
      <c r="A234" s="19"/>
      <c r="B234" s="86">
        <v>224</v>
      </c>
      <c r="C234" s="59"/>
      <c r="D234" s="86"/>
      <c r="E234" s="20"/>
      <c r="F234" s="51"/>
      <c r="G234" s="87"/>
      <c r="H234" s="21"/>
      <c r="I234" s="20">
        <f t="shared" si="3"/>
        <v>0</v>
      </c>
    </row>
    <row r="235" spans="1:9" x14ac:dyDescent="0.25">
      <c r="A235" s="19"/>
      <c r="B235" s="86">
        <v>225</v>
      </c>
      <c r="C235" s="59"/>
      <c r="D235" s="86"/>
      <c r="E235" s="20"/>
      <c r="F235" s="51"/>
      <c r="G235" s="87"/>
      <c r="H235" s="86"/>
      <c r="I235" s="20">
        <f t="shared" si="3"/>
        <v>0</v>
      </c>
    </row>
    <row r="236" spans="1:9" x14ac:dyDescent="0.25">
      <c r="A236" s="19"/>
      <c r="B236" s="86">
        <v>226</v>
      </c>
      <c r="C236" s="59"/>
      <c r="D236" s="86"/>
      <c r="E236" s="20"/>
      <c r="F236" s="51"/>
      <c r="G236" s="87"/>
      <c r="H236" s="21"/>
      <c r="I236" s="20">
        <f t="shared" si="3"/>
        <v>0</v>
      </c>
    </row>
    <row r="237" spans="1:9" x14ac:dyDescent="0.25">
      <c r="A237" s="19"/>
      <c r="B237" s="86">
        <v>227</v>
      </c>
      <c r="C237" s="59"/>
      <c r="D237" s="86"/>
      <c r="E237" s="20"/>
      <c r="F237" s="51"/>
      <c r="G237" s="87"/>
      <c r="H237" s="86"/>
      <c r="I237" s="20">
        <f t="shared" si="3"/>
        <v>0</v>
      </c>
    </row>
    <row r="238" spans="1:9" x14ac:dyDescent="0.25">
      <c r="A238" s="19"/>
      <c r="B238" s="86">
        <v>228</v>
      </c>
      <c r="C238" s="59"/>
      <c r="D238" s="86"/>
      <c r="E238" s="20"/>
      <c r="F238" s="51"/>
      <c r="G238" s="87"/>
      <c r="H238" s="86"/>
      <c r="I238" s="20">
        <f t="shared" si="3"/>
        <v>0</v>
      </c>
    </row>
    <row r="239" spans="1:9" x14ac:dyDescent="0.25">
      <c r="A239" s="19"/>
      <c r="B239" s="86">
        <v>229</v>
      </c>
      <c r="C239" s="59"/>
      <c r="D239" s="86"/>
      <c r="E239" s="20"/>
      <c r="F239" s="51"/>
      <c r="G239" s="87"/>
      <c r="H239" s="86"/>
      <c r="I239" s="20">
        <f t="shared" si="3"/>
        <v>0</v>
      </c>
    </row>
    <row r="240" spans="1:9" x14ac:dyDescent="0.25">
      <c r="A240" s="19"/>
      <c r="B240" s="86">
        <v>230</v>
      </c>
      <c r="C240" s="59"/>
      <c r="D240" s="86"/>
      <c r="E240" s="20"/>
      <c r="F240" s="51"/>
      <c r="G240" s="87"/>
      <c r="H240" s="86"/>
      <c r="I240" s="20">
        <f t="shared" si="3"/>
        <v>0</v>
      </c>
    </row>
    <row r="241" spans="1:9" x14ac:dyDescent="0.25">
      <c r="A241" s="23"/>
      <c r="B241" s="86">
        <v>231</v>
      </c>
      <c r="C241" s="59"/>
      <c r="D241" s="86"/>
      <c r="E241" s="20"/>
      <c r="F241" s="51"/>
      <c r="G241" s="87"/>
      <c r="H241" s="21"/>
      <c r="I241" s="20">
        <f t="shared" si="3"/>
        <v>0</v>
      </c>
    </row>
    <row r="242" spans="1:9" x14ac:dyDescent="0.25">
      <c r="A242" s="23"/>
      <c r="B242" s="86">
        <v>232</v>
      </c>
      <c r="C242" s="59"/>
      <c r="D242" s="86"/>
      <c r="E242" s="20"/>
      <c r="F242" s="51"/>
      <c r="G242" s="87"/>
      <c r="H242" s="21"/>
      <c r="I242" s="20">
        <f t="shared" si="3"/>
        <v>0</v>
      </c>
    </row>
    <row r="243" spans="1:9" x14ac:dyDescent="0.25">
      <c r="A243" s="23"/>
      <c r="B243" s="86">
        <v>233</v>
      </c>
      <c r="C243" s="59"/>
      <c r="D243" s="86"/>
      <c r="E243" s="20"/>
      <c r="F243" s="51"/>
      <c r="G243" s="87"/>
      <c r="H243" s="86"/>
      <c r="I243" s="20">
        <f t="shared" si="3"/>
        <v>0</v>
      </c>
    </row>
    <row r="244" spans="1:9" x14ac:dyDescent="0.25">
      <c r="A244" s="23"/>
      <c r="B244" s="86">
        <v>234</v>
      </c>
      <c r="C244" s="59"/>
      <c r="D244" s="86"/>
      <c r="E244" s="20">
        <v>1050</v>
      </c>
      <c r="F244" s="51"/>
      <c r="G244" s="87"/>
      <c r="H244" s="21"/>
      <c r="I244" s="20">
        <f t="shared" si="3"/>
        <v>-1050</v>
      </c>
    </row>
    <row r="245" spans="1:9" x14ac:dyDescent="0.25">
      <c r="A245" s="23"/>
      <c r="B245" s="86">
        <v>235</v>
      </c>
      <c r="C245" s="59"/>
      <c r="D245" s="86"/>
      <c r="E245" s="20">
        <v>1050</v>
      </c>
      <c r="F245" s="51"/>
      <c r="G245" s="87"/>
      <c r="H245" s="21"/>
      <c r="I245" s="20">
        <f t="shared" si="3"/>
        <v>-1050</v>
      </c>
    </row>
    <row r="246" spans="1:9" x14ac:dyDescent="0.25">
      <c r="A246" s="23"/>
      <c r="B246" s="86">
        <v>236</v>
      </c>
      <c r="C246" s="59"/>
      <c r="D246" s="86"/>
      <c r="E246" s="20"/>
      <c r="F246" s="51"/>
      <c r="G246" s="87"/>
      <c r="H246" s="86"/>
      <c r="I246" s="20">
        <f t="shared" si="3"/>
        <v>0</v>
      </c>
    </row>
    <row r="247" spans="1:9" x14ac:dyDescent="0.25">
      <c r="A247" s="23"/>
      <c r="B247" s="86">
        <v>237</v>
      </c>
      <c r="C247" s="59"/>
      <c r="D247" s="86"/>
      <c r="E247" s="20"/>
      <c r="F247" s="51"/>
      <c r="G247" s="87"/>
      <c r="H247" s="86"/>
      <c r="I247" s="20">
        <f t="shared" si="3"/>
        <v>0</v>
      </c>
    </row>
    <row r="248" spans="1:9" x14ac:dyDescent="0.25">
      <c r="A248" s="23"/>
      <c r="B248" s="86">
        <v>238</v>
      </c>
      <c r="C248" s="59"/>
      <c r="D248" s="86"/>
      <c r="E248" s="20"/>
      <c r="F248" s="51"/>
      <c r="G248" s="87"/>
      <c r="H248" s="21"/>
      <c r="I248" s="20">
        <f t="shared" si="3"/>
        <v>0</v>
      </c>
    </row>
    <row r="249" spans="1:9" x14ac:dyDescent="0.25">
      <c r="A249" s="23"/>
      <c r="B249" s="86">
        <v>239</v>
      </c>
      <c r="C249" s="59"/>
      <c r="D249" s="86"/>
      <c r="E249" s="20"/>
      <c r="F249" s="51"/>
      <c r="G249" s="87"/>
      <c r="H249" s="86"/>
      <c r="I249" s="20">
        <f t="shared" si="3"/>
        <v>0</v>
      </c>
    </row>
    <row r="250" spans="1:9" x14ac:dyDescent="0.25">
      <c r="A250" s="23"/>
      <c r="B250" s="86">
        <v>240</v>
      </c>
      <c r="C250" s="59"/>
      <c r="D250" s="86"/>
      <c r="E250" s="20"/>
      <c r="F250" s="51"/>
      <c r="G250" s="87"/>
      <c r="H250" s="21"/>
      <c r="I250" s="20">
        <f t="shared" si="3"/>
        <v>0</v>
      </c>
    </row>
    <row r="251" spans="1:9" x14ac:dyDescent="0.25">
      <c r="A251" s="23"/>
      <c r="B251" s="86">
        <v>241</v>
      </c>
      <c r="C251" s="59"/>
      <c r="D251" s="86"/>
      <c r="E251" s="20"/>
      <c r="F251" s="51"/>
      <c r="G251" s="87"/>
      <c r="H251" s="86"/>
      <c r="I251" s="20">
        <f t="shared" si="3"/>
        <v>0</v>
      </c>
    </row>
    <row r="252" spans="1:9" x14ac:dyDescent="0.25">
      <c r="A252" s="23"/>
      <c r="B252" s="86">
        <v>242</v>
      </c>
      <c r="C252" s="59"/>
      <c r="D252" s="86"/>
      <c r="E252" s="20"/>
      <c r="F252" s="51"/>
      <c r="G252" s="87"/>
      <c r="H252" s="86"/>
      <c r="I252" s="20">
        <f t="shared" si="3"/>
        <v>0</v>
      </c>
    </row>
    <row r="253" spans="1:9" x14ac:dyDescent="0.25">
      <c r="A253" s="23"/>
      <c r="B253" s="86">
        <v>243</v>
      </c>
      <c r="C253" s="59"/>
      <c r="D253" s="86"/>
      <c r="E253" s="20"/>
      <c r="F253" s="51"/>
      <c r="G253" s="87"/>
      <c r="H253" s="86"/>
      <c r="I253" s="20">
        <f t="shared" si="3"/>
        <v>0</v>
      </c>
    </row>
    <row r="254" spans="1:9" x14ac:dyDescent="0.25">
      <c r="A254" s="23"/>
      <c r="B254" s="86">
        <v>244</v>
      </c>
      <c r="C254" s="59"/>
      <c r="D254" s="86"/>
      <c r="E254" s="20"/>
      <c r="F254" s="51"/>
      <c r="G254" s="87"/>
      <c r="H254" s="86"/>
      <c r="I254" s="20">
        <f t="shared" si="3"/>
        <v>0</v>
      </c>
    </row>
    <row r="255" spans="1:9" x14ac:dyDescent="0.25">
      <c r="A255" s="23"/>
      <c r="B255" s="86">
        <v>245</v>
      </c>
      <c r="C255" s="59"/>
      <c r="D255" s="86"/>
      <c r="E255" s="20"/>
      <c r="F255" s="51"/>
      <c r="G255" s="87"/>
      <c r="H255" s="86"/>
      <c r="I255" s="20">
        <f t="shared" si="3"/>
        <v>0</v>
      </c>
    </row>
    <row r="256" spans="1:9" x14ac:dyDescent="0.25">
      <c r="A256" s="23"/>
      <c r="B256" s="86">
        <v>246</v>
      </c>
      <c r="C256" s="59"/>
      <c r="D256" s="86"/>
      <c r="E256" s="20"/>
      <c r="F256" s="51"/>
      <c r="G256" s="87"/>
      <c r="H256" s="86"/>
      <c r="I256" s="20">
        <f t="shared" si="3"/>
        <v>0</v>
      </c>
    </row>
    <row r="257" spans="1:9" x14ac:dyDescent="0.25">
      <c r="A257" s="23"/>
      <c r="B257" s="86">
        <v>247</v>
      </c>
      <c r="C257" s="59"/>
      <c r="D257" s="86"/>
      <c r="E257" s="20">
        <v>1050</v>
      </c>
      <c r="F257" s="51"/>
      <c r="G257" s="87"/>
      <c r="H257" s="86"/>
      <c r="I257" s="20">
        <f t="shared" si="3"/>
        <v>-1050</v>
      </c>
    </row>
    <row r="258" spans="1:9" x14ac:dyDescent="0.25">
      <c r="A258" s="23"/>
      <c r="B258" s="86">
        <v>248</v>
      </c>
      <c r="C258" s="59"/>
      <c r="D258" s="86"/>
      <c r="E258" s="20">
        <v>1050</v>
      </c>
      <c r="F258" s="51"/>
      <c r="G258" s="87"/>
      <c r="H258" s="86"/>
      <c r="I258" s="20">
        <f t="shared" si="3"/>
        <v>-1050</v>
      </c>
    </row>
    <row r="259" spans="1:9" x14ac:dyDescent="0.25">
      <c r="A259" s="23"/>
      <c r="B259" s="86">
        <v>249</v>
      </c>
      <c r="C259" s="59"/>
      <c r="D259" s="86"/>
      <c r="E259" s="20"/>
      <c r="F259" s="51"/>
      <c r="G259" s="87"/>
      <c r="H259" s="86"/>
      <c r="I259" s="20">
        <f t="shared" si="3"/>
        <v>0</v>
      </c>
    </row>
    <row r="260" spans="1:9" x14ac:dyDescent="0.25">
      <c r="A260" s="23"/>
      <c r="B260" s="86">
        <v>250</v>
      </c>
      <c r="C260" s="59"/>
      <c r="D260" s="86"/>
      <c r="E260" s="20"/>
      <c r="F260" s="51"/>
      <c r="G260" s="87"/>
      <c r="H260" s="86"/>
      <c r="I260" s="20">
        <f t="shared" si="3"/>
        <v>0</v>
      </c>
    </row>
    <row r="261" spans="1:9" x14ac:dyDescent="0.25">
      <c r="A261" s="23"/>
      <c r="B261" s="86">
        <v>251</v>
      </c>
      <c r="C261" s="59"/>
      <c r="D261" s="86"/>
      <c r="E261" s="20"/>
      <c r="F261" s="51"/>
      <c r="G261" s="87"/>
      <c r="H261" s="86"/>
      <c r="I261" s="20">
        <f t="shared" si="3"/>
        <v>0</v>
      </c>
    </row>
    <row r="262" spans="1:9" x14ac:dyDescent="0.25">
      <c r="A262" s="23"/>
      <c r="B262" s="86">
        <v>252</v>
      </c>
      <c r="C262" s="59"/>
      <c r="D262" s="86"/>
      <c r="E262" s="20"/>
      <c r="F262" s="51"/>
      <c r="G262" s="87"/>
      <c r="H262" s="86"/>
      <c r="I262" s="20">
        <f t="shared" si="3"/>
        <v>0</v>
      </c>
    </row>
    <row r="263" spans="1:9" x14ac:dyDescent="0.25">
      <c r="A263" s="23"/>
      <c r="B263" s="86">
        <v>253</v>
      </c>
      <c r="C263" s="59"/>
      <c r="D263" s="86"/>
      <c r="E263" s="20"/>
      <c r="F263" s="51"/>
      <c r="G263" s="87"/>
      <c r="H263" s="86"/>
      <c r="I263" s="20">
        <f t="shared" si="3"/>
        <v>0</v>
      </c>
    </row>
    <row r="264" spans="1:9" x14ac:dyDescent="0.25">
      <c r="A264" s="23"/>
      <c r="B264" s="86">
        <v>254</v>
      </c>
      <c r="C264" s="59"/>
      <c r="D264" s="86"/>
      <c r="E264" s="20"/>
      <c r="F264" s="51"/>
      <c r="G264" s="87"/>
      <c r="H264" s="86"/>
      <c r="I264" s="20">
        <f t="shared" si="3"/>
        <v>0</v>
      </c>
    </row>
    <row r="265" spans="1:9" x14ac:dyDescent="0.25">
      <c r="A265" s="19"/>
      <c r="B265" s="86">
        <v>255</v>
      </c>
      <c r="C265" s="59"/>
      <c r="D265" s="86"/>
      <c r="E265" s="20"/>
      <c r="F265" s="51"/>
      <c r="G265" s="87"/>
      <c r="H265" s="21"/>
      <c r="I265" s="20">
        <f t="shared" si="3"/>
        <v>0</v>
      </c>
    </row>
    <row r="266" spans="1:9" x14ac:dyDescent="0.25">
      <c r="A266" s="19"/>
      <c r="B266" s="86">
        <v>256</v>
      </c>
      <c r="C266" s="59"/>
      <c r="D266" s="86"/>
      <c r="E266" s="20"/>
      <c r="F266" s="51"/>
      <c r="G266" s="87"/>
      <c r="H266" s="21"/>
      <c r="I266" s="20">
        <f t="shared" si="3"/>
        <v>0</v>
      </c>
    </row>
    <row r="267" spans="1:9" x14ac:dyDescent="0.25">
      <c r="A267" s="19"/>
      <c r="B267" s="86">
        <v>257</v>
      </c>
      <c r="C267" s="59"/>
      <c r="D267" s="86"/>
      <c r="E267" s="20"/>
      <c r="F267" s="51"/>
      <c r="G267" s="87"/>
      <c r="H267" s="21"/>
      <c r="I267" s="20">
        <f t="shared" ref="I267:I304" si="4">F267-E267</f>
        <v>0</v>
      </c>
    </row>
    <row r="268" spans="1:9" x14ac:dyDescent="0.25">
      <c r="A268" s="19"/>
      <c r="B268" s="86">
        <v>258</v>
      </c>
      <c r="C268" s="59"/>
      <c r="D268" s="86"/>
      <c r="E268" s="20"/>
      <c r="F268" s="51"/>
      <c r="G268" s="87"/>
      <c r="H268" s="86"/>
      <c r="I268" s="20">
        <f t="shared" si="4"/>
        <v>0</v>
      </c>
    </row>
    <row r="269" spans="1:9" x14ac:dyDescent="0.25">
      <c r="A269" s="19"/>
      <c r="B269" s="86">
        <v>259</v>
      </c>
      <c r="C269" s="59"/>
      <c r="D269" s="86"/>
      <c r="E269" s="20"/>
      <c r="F269" s="51"/>
      <c r="G269" s="87"/>
      <c r="H269" s="86"/>
      <c r="I269" s="20">
        <f t="shared" si="4"/>
        <v>0</v>
      </c>
    </row>
    <row r="270" spans="1:9" x14ac:dyDescent="0.25">
      <c r="A270" s="19"/>
      <c r="B270" s="86">
        <v>260</v>
      </c>
      <c r="C270" s="59"/>
      <c r="D270" s="86"/>
      <c r="E270" s="20"/>
      <c r="F270" s="51"/>
      <c r="G270" s="87"/>
      <c r="H270" s="86"/>
      <c r="I270" s="20">
        <f t="shared" si="4"/>
        <v>0</v>
      </c>
    </row>
    <row r="271" spans="1:9" x14ac:dyDescent="0.25">
      <c r="A271" s="19"/>
      <c r="B271" s="86">
        <v>261</v>
      </c>
      <c r="C271" s="59"/>
      <c r="D271" s="86"/>
      <c r="E271" s="20"/>
      <c r="F271" s="51"/>
      <c r="G271" s="87"/>
      <c r="H271" s="21"/>
      <c r="I271" s="20">
        <f t="shared" si="4"/>
        <v>0</v>
      </c>
    </row>
    <row r="272" spans="1:9" x14ac:dyDescent="0.25">
      <c r="A272" s="19"/>
      <c r="B272" s="86">
        <v>262</v>
      </c>
      <c r="C272" s="59"/>
      <c r="D272" s="86"/>
      <c r="E272" s="20"/>
      <c r="F272" s="51"/>
      <c r="G272" s="87"/>
      <c r="H272" s="86"/>
      <c r="I272" s="20">
        <f t="shared" si="4"/>
        <v>0</v>
      </c>
    </row>
    <row r="273" spans="1:9" x14ac:dyDescent="0.25">
      <c r="A273" s="19"/>
      <c r="B273" s="86">
        <v>263</v>
      </c>
      <c r="C273" s="59"/>
      <c r="D273" s="86"/>
      <c r="E273" s="20"/>
      <c r="F273" s="51"/>
      <c r="G273" s="87"/>
      <c r="H273" s="86"/>
      <c r="I273" s="20">
        <f t="shared" si="4"/>
        <v>0</v>
      </c>
    </row>
    <row r="274" spans="1:9" x14ac:dyDescent="0.25">
      <c r="A274" s="19"/>
      <c r="B274" s="86">
        <v>264</v>
      </c>
      <c r="C274" s="59"/>
      <c r="D274" s="86"/>
      <c r="E274" s="20"/>
      <c r="F274" s="51"/>
      <c r="G274" s="87"/>
      <c r="H274" s="86"/>
      <c r="I274" s="20">
        <f t="shared" si="4"/>
        <v>0</v>
      </c>
    </row>
    <row r="275" spans="1:9" x14ac:dyDescent="0.25">
      <c r="A275" s="19"/>
      <c r="B275" s="86">
        <v>265</v>
      </c>
      <c r="C275" s="59"/>
      <c r="D275" s="86"/>
      <c r="E275" s="20"/>
      <c r="F275" s="51"/>
      <c r="G275" s="87"/>
      <c r="H275" s="21"/>
      <c r="I275" s="20">
        <f t="shared" si="4"/>
        <v>0</v>
      </c>
    </row>
    <row r="276" spans="1:9" x14ac:dyDescent="0.25">
      <c r="A276" s="19"/>
      <c r="B276" s="86">
        <v>266</v>
      </c>
      <c r="C276" s="59"/>
      <c r="D276" s="86"/>
      <c r="E276" s="20"/>
      <c r="F276" s="51"/>
      <c r="G276" s="87"/>
      <c r="H276" s="86"/>
      <c r="I276" s="20">
        <f t="shared" si="4"/>
        <v>0</v>
      </c>
    </row>
    <row r="277" spans="1:9" x14ac:dyDescent="0.25">
      <c r="A277" s="19"/>
      <c r="B277" s="86">
        <v>267</v>
      </c>
      <c r="C277" s="59"/>
      <c r="D277" s="86"/>
      <c r="E277" s="20"/>
      <c r="F277" s="51"/>
      <c r="G277" s="87"/>
      <c r="H277" s="86"/>
      <c r="I277" s="20">
        <f t="shared" si="4"/>
        <v>0</v>
      </c>
    </row>
    <row r="278" spans="1:9" x14ac:dyDescent="0.25">
      <c r="A278" s="19"/>
      <c r="B278" s="86">
        <v>268</v>
      </c>
      <c r="C278" s="59"/>
      <c r="D278" s="86"/>
      <c r="E278" s="20"/>
      <c r="F278" s="51"/>
      <c r="G278" s="87"/>
      <c r="H278" s="21"/>
      <c r="I278" s="20">
        <f t="shared" si="4"/>
        <v>0</v>
      </c>
    </row>
    <row r="279" spans="1:9" x14ac:dyDescent="0.25">
      <c r="A279" s="23"/>
      <c r="B279" s="86">
        <v>269</v>
      </c>
      <c r="C279" s="59"/>
      <c r="D279" s="86"/>
      <c r="E279" s="20"/>
      <c r="F279" s="51"/>
      <c r="G279" s="87"/>
      <c r="H279" s="21"/>
      <c r="I279" s="20">
        <f t="shared" si="4"/>
        <v>0</v>
      </c>
    </row>
    <row r="280" spans="1:9" x14ac:dyDescent="0.25">
      <c r="A280" s="23"/>
      <c r="B280" s="86">
        <v>270</v>
      </c>
      <c r="C280" s="59"/>
      <c r="D280" s="86"/>
      <c r="E280" s="20"/>
      <c r="F280" s="51"/>
      <c r="G280" s="87"/>
      <c r="H280" s="21"/>
      <c r="I280" s="20">
        <f t="shared" si="4"/>
        <v>0</v>
      </c>
    </row>
    <row r="281" spans="1:9" x14ac:dyDescent="0.25">
      <c r="A281" s="23"/>
      <c r="B281" s="86">
        <v>271</v>
      </c>
      <c r="C281" s="59"/>
      <c r="D281" s="86"/>
      <c r="E281" s="20"/>
      <c r="F281" s="51"/>
      <c r="G281" s="87"/>
      <c r="H281" s="21"/>
      <c r="I281" s="20">
        <f t="shared" si="4"/>
        <v>0</v>
      </c>
    </row>
    <row r="282" spans="1:9" x14ac:dyDescent="0.25">
      <c r="A282" s="23"/>
      <c r="B282" s="86">
        <v>272</v>
      </c>
      <c r="C282" s="59"/>
      <c r="D282" s="86"/>
      <c r="E282" s="20"/>
      <c r="F282" s="51"/>
      <c r="G282" s="87"/>
      <c r="H282" s="86"/>
      <c r="I282" s="20">
        <f t="shared" si="4"/>
        <v>0</v>
      </c>
    </row>
    <row r="283" spans="1:9" x14ac:dyDescent="0.25">
      <c r="A283" s="23"/>
      <c r="B283" s="86">
        <v>273</v>
      </c>
      <c r="C283" s="59"/>
      <c r="D283" s="86"/>
      <c r="E283" s="20"/>
      <c r="F283" s="51"/>
      <c r="G283" s="87"/>
      <c r="H283" s="21"/>
      <c r="I283" s="20">
        <f t="shared" si="4"/>
        <v>0</v>
      </c>
    </row>
    <row r="284" spans="1:9" x14ac:dyDescent="0.25">
      <c r="A284" s="23"/>
      <c r="B284" s="86">
        <v>274</v>
      </c>
      <c r="C284" s="59"/>
      <c r="D284" s="86"/>
      <c r="E284" s="20"/>
      <c r="F284" s="51"/>
      <c r="G284" s="87"/>
      <c r="H284" s="21"/>
      <c r="I284" s="20">
        <f t="shared" si="4"/>
        <v>0</v>
      </c>
    </row>
    <row r="285" spans="1:9" x14ac:dyDescent="0.25">
      <c r="A285" s="23"/>
      <c r="B285" s="86">
        <v>275</v>
      </c>
      <c r="C285" s="59"/>
      <c r="D285" s="86"/>
      <c r="E285" s="20"/>
      <c r="F285" s="51"/>
      <c r="G285" s="87"/>
      <c r="H285" s="86"/>
      <c r="I285" s="20">
        <f t="shared" si="4"/>
        <v>0</v>
      </c>
    </row>
    <row r="286" spans="1:9" x14ac:dyDescent="0.25">
      <c r="A286" s="23"/>
      <c r="B286" s="86">
        <v>276</v>
      </c>
      <c r="C286" s="59"/>
      <c r="D286" s="86"/>
      <c r="E286" s="20"/>
      <c r="F286" s="51"/>
      <c r="G286" s="87"/>
      <c r="H286" s="86"/>
      <c r="I286" s="20">
        <f t="shared" si="4"/>
        <v>0</v>
      </c>
    </row>
    <row r="287" spans="1:9" x14ac:dyDescent="0.25">
      <c r="A287" s="19"/>
      <c r="B287" s="86">
        <v>277</v>
      </c>
      <c r="C287" s="59"/>
      <c r="D287" s="86"/>
      <c r="E287" s="20"/>
      <c r="F287" s="51"/>
      <c r="G287" s="87"/>
      <c r="H287" s="21"/>
      <c r="I287" s="20">
        <f t="shared" si="4"/>
        <v>0</v>
      </c>
    </row>
    <row r="288" spans="1:9" x14ac:dyDescent="0.25">
      <c r="A288" s="19"/>
      <c r="B288" s="86">
        <v>278</v>
      </c>
      <c r="C288" s="59"/>
      <c r="D288" s="86"/>
      <c r="E288" s="20">
        <v>1050</v>
      </c>
      <c r="F288" s="51"/>
      <c r="G288" s="87"/>
      <c r="H288" s="21"/>
      <c r="I288" s="20">
        <f t="shared" si="4"/>
        <v>-1050</v>
      </c>
    </row>
    <row r="289" spans="1:9" x14ac:dyDescent="0.25">
      <c r="A289" s="19"/>
      <c r="B289" s="86">
        <v>279</v>
      </c>
      <c r="C289" s="59"/>
      <c r="D289" s="86"/>
      <c r="E289" s="20"/>
      <c r="F289" s="51"/>
      <c r="G289" s="87"/>
      <c r="H289" s="21"/>
      <c r="I289" s="20">
        <f t="shared" si="4"/>
        <v>0</v>
      </c>
    </row>
    <row r="290" spans="1:9" x14ac:dyDescent="0.25">
      <c r="A290" s="19"/>
      <c r="B290" s="86">
        <v>280</v>
      </c>
      <c r="C290" s="59"/>
      <c r="D290" s="86"/>
      <c r="E290" s="20"/>
      <c r="F290" s="51"/>
      <c r="G290" s="87"/>
      <c r="H290" s="86"/>
      <c r="I290" s="20">
        <f t="shared" si="4"/>
        <v>0</v>
      </c>
    </row>
    <row r="291" spans="1:9" x14ac:dyDescent="0.25">
      <c r="A291" s="19"/>
      <c r="B291" s="86">
        <v>281</v>
      </c>
      <c r="C291" s="59"/>
      <c r="D291" s="86"/>
      <c r="E291" s="20">
        <v>1050</v>
      </c>
      <c r="F291" s="51"/>
      <c r="G291" s="87"/>
      <c r="H291" s="86"/>
      <c r="I291" s="20">
        <f t="shared" si="4"/>
        <v>-1050</v>
      </c>
    </row>
    <row r="292" spans="1:9" x14ac:dyDescent="0.25">
      <c r="A292" s="19"/>
      <c r="B292" s="86">
        <v>282</v>
      </c>
      <c r="C292" s="59"/>
      <c r="D292" s="86"/>
      <c r="E292" s="20">
        <v>1050</v>
      </c>
      <c r="F292" s="51"/>
      <c r="G292" s="87"/>
      <c r="H292" s="86"/>
      <c r="I292" s="20">
        <f t="shared" si="4"/>
        <v>-1050</v>
      </c>
    </row>
    <row r="293" spans="1:9" x14ac:dyDescent="0.25">
      <c r="A293" s="19"/>
      <c r="B293" s="86">
        <v>283</v>
      </c>
      <c r="C293" s="59"/>
      <c r="D293" s="86"/>
      <c r="E293" s="20"/>
      <c r="F293" s="51"/>
      <c r="G293" s="87"/>
      <c r="H293" s="86"/>
      <c r="I293" s="20">
        <f t="shared" si="4"/>
        <v>0</v>
      </c>
    </row>
    <row r="294" spans="1:9" x14ac:dyDescent="0.25">
      <c r="A294" s="19"/>
      <c r="B294" s="86">
        <v>284</v>
      </c>
      <c r="C294" s="59"/>
      <c r="D294" s="86"/>
      <c r="E294" s="20"/>
      <c r="F294" s="51"/>
      <c r="G294" s="87"/>
      <c r="H294" s="86"/>
      <c r="I294" s="20">
        <f t="shared" si="4"/>
        <v>0</v>
      </c>
    </row>
    <row r="295" spans="1:9" x14ac:dyDescent="0.25">
      <c r="A295" s="19"/>
      <c r="B295" s="86">
        <v>285</v>
      </c>
      <c r="C295" s="59"/>
      <c r="D295" s="86"/>
      <c r="E295" s="20"/>
      <c r="F295" s="51"/>
      <c r="G295" s="87"/>
      <c r="H295" s="86"/>
      <c r="I295" s="20">
        <f t="shared" si="4"/>
        <v>0</v>
      </c>
    </row>
    <row r="296" spans="1:9" x14ac:dyDescent="0.25">
      <c r="A296" s="19"/>
      <c r="B296" s="86">
        <v>286</v>
      </c>
      <c r="C296" s="59"/>
      <c r="D296" s="86"/>
      <c r="E296" s="20"/>
      <c r="F296" s="51"/>
      <c r="G296" s="87"/>
      <c r="H296" s="86"/>
      <c r="I296" s="20">
        <f t="shared" si="4"/>
        <v>0</v>
      </c>
    </row>
    <row r="297" spans="1:9" x14ac:dyDescent="0.25">
      <c r="A297" s="19"/>
      <c r="B297" s="86">
        <v>287</v>
      </c>
      <c r="C297" s="59"/>
      <c r="D297" s="86"/>
      <c r="E297" s="20">
        <v>1050</v>
      </c>
      <c r="F297" s="51"/>
      <c r="G297" s="87"/>
      <c r="H297" s="86"/>
      <c r="I297" s="20">
        <f t="shared" si="4"/>
        <v>-1050</v>
      </c>
    </row>
    <row r="298" spans="1:9" x14ac:dyDescent="0.25">
      <c r="A298" s="19"/>
      <c r="B298" s="86">
        <v>288</v>
      </c>
      <c r="C298" s="59"/>
      <c r="D298" s="86"/>
      <c r="E298" s="20"/>
      <c r="F298" s="51"/>
      <c r="G298" s="87"/>
      <c r="H298" s="86"/>
      <c r="I298" s="20">
        <f t="shared" si="4"/>
        <v>0</v>
      </c>
    </row>
    <row r="299" spans="1:9" x14ac:dyDescent="0.25">
      <c r="A299" s="19"/>
      <c r="B299" s="86">
        <v>289</v>
      </c>
      <c r="C299" s="59"/>
      <c r="D299" s="86"/>
      <c r="E299" s="20"/>
      <c r="F299" s="51"/>
      <c r="G299" s="87"/>
      <c r="H299" s="86"/>
      <c r="I299" s="20">
        <f t="shared" si="4"/>
        <v>0</v>
      </c>
    </row>
    <row r="300" spans="1:9" x14ac:dyDescent="0.25">
      <c r="A300" s="19"/>
      <c r="B300" s="86">
        <v>290</v>
      </c>
      <c r="C300" s="59"/>
      <c r="D300" s="86"/>
      <c r="E300" s="20"/>
      <c r="F300" s="51"/>
      <c r="G300" s="87"/>
      <c r="H300" s="86"/>
      <c r="I300" s="20">
        <f t="shared" si="4"/>
        <v>0</v>
      </c>
    </row>
    <row r="301" spans="1:9" x14ac:dyDescent="0.25">
      <c r="A301" s="19"/>
      <c r="B301" s="86">
        <v>291</v>
      </c>
      <c r="C301" s="59"/>
      <c r="D301" s="86"/>
      <c r="E301" s="20"/>
      <c r="F301" s="51"/>
      <c r="G301" s="87"/>
      <c r="H301" s="86"/>
      <c r="I301" s="20">
        <f t="shared" si="4"/>
        <v>0</v>
      </c>
    </row>
    <row r="302" spans="1:9" x14ac:dyDescent="0.25">
      <c r="A302" s="19"/>
      <c r="B302" s="86">
        <v>292</v>
      </c>
      <c r="C302" s="59"/>
      <c r="D302" s="86"/>
      <c r="E302" s="20"/>
      <c r="F302" s="51"/>
      <c r="G302" s="87"/>
      <c r="H302" s="86"/>
      <c r="I302" s="20">
        <f t="shared" si="4"/>
        <v>0</v>
      </c>
    </row>
    <row r="303" spans="1:9" x14ac:dyDescent="0.25">
      <c r="A303" s="19"/>
      <c r="B303" s="86">
        <v>293</v>
      </c>
      <c r="C303" s="59"/>
      <c r="D303" s="86"/>
      <c r="E303" s="20"/>
      <c r="F303" s="51"/>
      <c r="G303" s="87"/>
      <c r="H303" s="86"/>
      <c r="I303" s="20">
        <f t="shared" si="4"/>
        <v>0</v>
      </c>
    </row>
    <row r="304" spans="1:9" x14ac:dyDescent="0.25">
      <c r="A304" s="19"/>
      <c r="B304" s="86">
        <v>294</v>
      </c>
      <c r="C304" s="59"/>
      <c r="D304" s="86"/>
      <c r="E304" s="20"/>
      <c r="F304" s="51"/>
      <c r="G304" s="87"/>
      <c r="H304" s="86"/>
      <c r="I304" s="20">
        <f t="shared" si="4"/>
        <v>0</v>
      </c>
    </row>
    <row r="305" spans="1:5" x14ac:dyDescent="0.25">
      <c r="A305" s="11"/>
      <c r="C305" s="26"/>
      <c r="E305" s="13"/>
    </row>
    <row r="306" spans="1:5" x14ac:dyDescent="0.25">
      <c r="C306" s="26"/>
      <c r="E306" s="13"/>
    </row>
    <row r="318" spans="1:5" x14ac:dyDescent="0.25">
      <c r="C318"/>
    </row>
    <row r="319" spans="1:5" x14ac:dyDescent="0.25">
      <c r="C319"/>
    </row>
    <row r="320" spans="1:5" x14ac:dyDescent="0.25">
      <c r="C320"/>
    </row>
    <row r="321" spans="3:3" x14ac:dyDescent="0.25">
      <c r="C321"/>
    </row>
    <row r="322" spans="3:3" x14ac:dyDescent="0.25">
      <c r="C322"/>
    </row>
    <row r="323" spans="3:3" x14ac:dyDescent="0.25">
      <c r="C323"/>
    </row>
    <row r="324" spans="3:3" x14ac:dyDescent="0.25">
      <c r="C324"/>
    </row>
    <row r="325" spans="3:3" x14ac:dyDescent="0.25">
      <c r="C325"/>
    </row>
    <row r="326" spans="3:3" x14ac:dyDescent="0.25">
      <c r="C326"/>
    </row>
    <row r="327" spans="3:3" x14ac:dyDescent="0.25">
      <c r="C327"/>
    </row>
    <row r="328" spans="3:3" x14ac:dyDescent="0.25">
      <c r="C328"/>
    </row>
    <row r="329" spans="3:3" x14ac:dyDescent="0.25">
      <c r="C329"/>
    </row>
    <row r="330" spans="3:3" x14ac:dyDescent="0.25">
      <c r="C330"/>
    </row>
    <row r="331" spans="3:3" x14ac:dyDescent="0.25">
      <c r="C331"/>
    </row>
    <row r="332" spans="3:3" x14ac:dyDescent="0.25">
      <c r="C332"/>
    </row>
    <row r="333" spans="3:3" x14ac:dyDescent="0.25">
      <c r="C333"/>
    </row>
    <row r="334" spans="3:3" x14ac:dyDescent="0.25">
      <c r="C334"/>
    </row>
    <row r="335" spans="3:3" x14ac:dyDescent="0.25">
      <c r="C335"/>
    </row>
    <row r="336" spans="3:3" x14ac:dyDescent="0.25">
      <c r="C336"/>
    </row>
    <row r="337" spans="3:3" x14ac:dyDescent="0.25">
      <c r="C337"/>
    </row>
    <row r="338" spans="3:3" x14ac:dyDescent="0.25">
      <c r="C338"/>
    </row>
    <row r="339" spans="3:3" x14ac:dyDescent="0.25">
      <c r="C339"/>
    </row>
    <row r="340" spans="3:3" x14ac:dyDescent="0.25">
      <c r="C340"/>
    </row>
    <row r="341" spans="3:3" x14ac:dyDescent="0.25">
      <c r="C341"/>
    </row>
    <row r="342" spans="3:3" x14ac:dyDescent="0.25">
      <c r="C342"/>
    </row>
    <row r="343" spans="3:3" x14ac:dyDescent="0.25">
      <c r="C343"/>
    </row>
    <row r="344" spans="3:3" x14ac:dyDescent="0.25">
      <c r="C344"/>
    </row>
    <row r="345" spans="3:3" x14ac:dyDescent="0.25">
      <c r="C345"/>
    </row>
    <row r="346" spans="3:3" x14ac:dyDescent="0.25">
      <c r="C346"/>
    </row>
    <row r="347" spans="3:3" x14ac:dyDescent="0.25">
      <c r="C347"/>
    </row>
    <row r="348" spans="3:3" x14ac:dyDescent="0.25">
      <c r="C348"/>
    </row>
    <row r="349" spans="3:3" x14ac:dyDescent="0.25">
      <c r="C349"/>
    </row>
    <row r="350" spans="3:3" x14ac:dyDescent="0.25">
      <c r="C350"/>
    </row>
    <row r="351" spans="3:3" x14ac:dyDescent="0.25">
      <c r="C351"/>
    </row>
    <row r="352" spans="3:3" x14ac:dyDescent="0.25">
      <c r="C352"/>
    </row>
    <row r="353" spans="3:3" x14ac:dyDescent="0.25">
      <c r="C353"/>
    </row>
    <row r="354" spans="3:3" x14ac:dyDescent="0.25">
      <c r="C354"/>
    </row>
    <row r="355" spans="3:3" x14ac:dyDescent="0.25">
      <c r="C355"/>
    </row>
    <row r="356" spans="3:3" x14ac:dyDescent="0.25">
      <c r="C356"/>
    </row>
    <row r="357" spans="3:3" x14ac:dyDescent="0.25">
      <c r="C357"/>
    </row>
    <row r="358" spans="3:3" x14ac:dyDescent="0.25">
      <c r="C358"/>
    </row>
    <row r="359" spans="3:3" x14ac:dyDescent="0.25">
      <c r="C359"/>
    </row>
    <row r="360" spans="3:3" x14ac:dyDescent="0.25">
      <c r="C360"/>
    </row>
    <row r="361" spans="3:3" x14ac:dyDescent="0.25">
      <c r="C361"/>
    </row>
    <row r="362" spans="3:3" x14ac:dyDescent="0.25">
      <c r="C362"/>
    </row>
    <row r="363" spans="3:3" x14ac:dyDescent="0.25">
      <c r="C363"/>
    </row>
    <row r="364" spans="3:3" x14ac:dyDescent="0.25">
      <c r="C364"/>
    </row>
    <row r="365" spans="3:3" x14ac:dyDescent="0.25">
      <c r="C365"/>
    </row>
    <row r="366" spans="3:3" x14ac:dyDescent="0.25">
      <c r="C366"/>
    </row>
    <row r="367" spans="3:3" x14ac:dyDescent="0.25">
      <c r="C367"/>
    </row>
    <row r="368" spans="3:3" x14ac:dyDescent="0.25">
      <c r="C368"/>
    </row>
    <row r="369" spans="3:3" x14ac:dyDescent="0.25">
      <c r="C369"/>
    </row>
    <row r="370" spans="3:3" x14ac:dyDescent="0.25">
      <c r="C370"/>
    </row>
    <row r="371" spans="3:3" x14ac:dyDescent="0.25">
      <c r="C371"/>
    </row>
    <row r="372" spans="3:3" x14ac:dyDescent="0.25">
      <c r="C372"/>
    </row>
    <row r="373" spans="3:3" x14ac:dyDescent="0.25">
      <c r="C373"/>
    </row>
    <row r="374" spans="3:3" x14ac:dyDescent="0.25">
      <c r="C374"/>
    </row>
    <row r="375" spans="3:3" x14ac:dyDescent="0.25">
      <c r="C375"/>
    </row>
    <row r="376" spans="3:3" x14ac:dyDescent="0.25">
      <c r="C376"/>
    </row>
    <row r="377" spans="3:3" x14ac:dyDescent="0.25">
      <c r="C377"/>
    </row>
    <row r="378" spans="3:3" x14ac:dyDescent="0.25">
      <c r="C378"/>
    </row>
    <row r="379" spans="3:3" x14ac:dyDescent="0.25">
      <c r="C379"/>
    </row>
    <row r="380" spans="3:3" x14ac:dyDescent="0.25">
      <c r="C380"/>
    </row>
    <row r="381" spans="3:3" x14ac:dyDescent="0.25">
      <c r="C381"/>
    </row>
    <row r="382" spans="3:3" x14ac:dyDescent="0.25">
      <c r="C382"/>
    </row>
    <row r="383" spans="3:3" x14ac:dyDescent="0.25">
      <c r="C383"/>
    </row>
    <row r="384" spans="3:3" x14ac:dyDescent="0.25">
      <c r="C384"/>
    </row>
    <row r="385" spans="3:3" x14ac:dyDescent="0.25">
      <c r="C385"/>
    </row>
    <row r="386" spans="3:3" x14ac:dyDescent="0.25">
      <c r="C386"/>
    </row>
    <row r="387" spans="3:3" x14ac:dyDescent="0.25">
      <c r="C387"/>
    </row>
    <row r="388" spans="3:3" x14ac:dyDescent="0.25">
      <c r="C388"/>
    </row>
    <row r="389" spans="3:3" x14ac:dyDescent="0.25">
      <c r="C389"/>
    </row>
    <row r="390" spans="3:3" x14ac:dyDescent="0.25">
      <c r="C390"/>
    </row>
    <row r="391" spans="3:3" x14ac:dyDescent="0.25">
      <c r="C391"/>
    </row>
    <row r="392" spans="3:3" x14ac:dyDescent="0.25">
      <c r="C392"/>
    </row>
    <row r="393" spans="3:3" x14ac:dyDescent="0.25">
      <c r="C393"/>
    </row>
    <row r="394" spans="3:3" x14ac:dyDescent="0.25">
      <c r="C394"/>
    </row>
    <row r="395" spans="3:3" x14ac:dyDescent="0.25">
      <c r="C395"/>
    </row>
    <row r="396" spans="3:3" x14ac:dyDescent="0.25">
      <c r="C396"/>
    </row>
    <row r="397" spans="3:3" x14ac:dyDescent="0.25">
      <c r="C397"/>
    </row>
    <row r="398" spans="3:3" x14ac:dyDescent="0.25">
      <c r="C398"/>
    </row>
    <row r="399" spans="3:3" x14ac:dyDescent="0.25">
      <c r="C399"/>
    </row>
    <row r="400" spans="3:3" x14ac:dyDescent="0.25">
      <c r="C400"/>
    </row>
    <row r="401" spans="3:3" x14ac:dyDescent="0.25">
      <c r="C401"/>
    </row>
    <row r="402" spans="3:3" x14ac:dyDescent="0.25">
      <c r="C402"/>
    </row>
    <row r="403" spans="3:3" x14ac:dyDescent="0.25">
      <c r="C403"/>
    </row>
    <row r="404" spans="3:3" x14ac:dyDescent="0.25">
      <c r="C404"/>
    </row>
    <row r="405" spans="3:3" x14ac:dyDescent="0.25">
      <c r="C405"/>
    </row>
    <row r="406" spans="3:3" x14ac:dyDescent="0.25">
      <c r="C406"/>
    </row>
    <row r="407" spans="3:3" x14ac:dyDescent="0.25">
      <c r="C407"/>
    </row>
    <row r="408" spans="3:3" x14ac:dyDescent="0.25">
      <c r="C408"/>
    </row>
    <row r="409" spans="3:3" x14ac:dyDescent="0.25">
      <c r="C409"/>
    </row>
    <row r="410" spans="3:3" x14ac:dyDescent="0.25">
      <c r="C410"/>
    </row>
    <row r="411" spans="3:3" x14ac:dyDescent="0.25">
      <c r="C411"/>
    </row>
    <row r="412" spans="3:3" x14ac:dyDescent="0.25">
      <c r="C412"/>
    </row>
    <row r="413" spans="3:3" x14ac:dyDescent="0.25">
      <c r="C413"/>
    </row>
    <row r="414" spans="3:3" x14ac:dyDescent="0.25">
      <c r="C414"/>
    </row>
    <row r="415" spans="3:3" x14ac:dyDescent="0.25">
      <c r="C415"/>
    </row>
    <row r="416" spans="3:3" x14ac:dyDescent="0.25">
      <c r="C416"/>
    </row>
    <row r="417" spans="3:3" x14ac:dyDescent="0.25">
      <c r="C417"/>
    </row>
    <row r="418" spans="3:3" x14ac:dyDescent="0.25">
      <c r="C418"/>
    </row>
    <row r="419" spans="3:3" x14ac:dyDescent="0.25">
      <c r="C419"/>
    </row>
    <row r="420" spans="3:3" x14ac:dyDescent="0.25">
      <c r="C420"/>
    </row>
    <row r="421" spans="3:3" x14ac:dyDescent="0.25">
      <c r="C421"/>
    </row>
    <row r="422" spans="3:3" x14ac:dyDescent="0.25">
      <c r="C422"/>
    </row>
    <row r="423" spans="3:3" x14ac:dyDescent="0.25">
      <c r="C423"/>
    </row>
    <row r="424" spans="3:3" x14ac:dyDescent="0.25">
      <c r="C424"/>
    </row>
    <row r="425" spans="3:3" x14ac:dyDescent="0.25">
      <c r="C425"/>
    </row>
    <row r="426" spans="3:3" x14ac:dyDescent="0.25">
      <c r="C426"/>
    </row>
    <row r="427" spans="3:3" x14ac:dyDescent="0.25">
      <c r="C427"/>
    </row>
    <row r="428" spans="3:3" x14ac:dyDescent="0.25">
      <c r="C428"/>
    </row>
    <row r="429" spans="3:3" x14ac:dyDescent="0.25">
      <c r="C429"/>
    </row>
    <row r="430" spans="3:3" x14ac:dyDescent="0.25">
      <c r="C430"/>
    </row>
    <row r="431" spans="3:3" x14ac:dyDescent="0.25">
      <c r="C431"/>
    </row>
    <row r="432" spans="3:3" x14ac:dyDescent="0.25">
      <c r="C432"/>
    </row>
    <row r="433" spans="3:3" x14ac:dyDescent="0.25">
      <c r="C433"/>
    </row>
    <row r="434" spans="3:3" x14ac:dyDescent="0.25">
      <c r="C434"/>
    </row>
    <row r="435" spans="3:3" x14ac:dyDescent="0.25">
      <c r="C435"/>
    </row>
    <row r="436" spans="3:3" x14ac:dyDescent="0.25">
      <c r="C436"/>
    </row>
    <row r="437" spans="3:3" x14ac:dyDescent="0.25">
      <c r="C437"/>
    </row>
    <row r="438" spans="3:3" x14ac:dyDescent="0.25">
      <c r="C438"/>
    </row>
    <row r="439" spans="3:3" x14ac:dyDescent="0.25">
      <c r="C439"/>
    </row>
    <row r="440" spans="3:3" x14ac:dyDescent="0.25">
      <c r="C440"/>
    </row>
    <row r="441" spans="3:3" x14ac:dyDescent="0.25">
      <c r="C441"/>
    </row>
    <row r="442" spans="3:3" x14ac:dyDescent="0.25">
      <c r="C442"/>
    </row>
    <row r="443" spans="3:3" x14ac:dyDescent="0.25">
      <c r="C443"/>
    </row>
    <row r="444" spans="3:3" x14ac:dyDescent="0.25">
      <c r="C444"/>
    </row>
    <row r="445" spans="3:3" x14ac:dyDescent="0.25">
      <c r="C445"/>
    </row>
    <row r="446" spans="3:3" x14ac:dyDescent="0.25">
      <c r="C446"/>
    </row>
    <row r="447" spans="3:3" x14ac:dyDescent="0.25">
      <c r="C447"/>
    </row>
    <row r="448" spans="3:3" x14ac:dyDescent="0.25">
      <c r="C448"/>
    </row>
    <row r="449" spans="3:3" x14ac:dyDescent="0.25">
      <c r="C449"/>
    </row>
    <row r="450" spans="3:3" x14ac:dyDescent="0.25">
      <c r="C450"/>
    </row>
    <row r="451" spans="3:3" x14ac:dyDescent="0.25">
      <c r="C451"/>
    </row>
    <row r="452" spans="3:3" x14ac:dyDescent="0.25">
      <c r="C452"/>
    </row>
    <row r="453" spans="3:3" x14ac:dyDescent="0.25">
      <c r="C453"/>
    </row>
    <row r="454" spans="3:3" x14ac:dyDescent="0.25">
      <c r="C454"/>
    </row>
    <row r="455" spans="3:3" x14ac:dyDescent="0.25">
      <c r="C455"/>
    </row>
    <row r="456" spans="3:3" x14ac:dyDescent="0.25">
      <c r="C456"/>
    </row>
    <row r="457" spans="3:3" x14ac:dyDescent="0.25">
      <c r="C457"/>
    </row>
    <row r="458" spans="3:3" x14ac:dyDescent="0.25">
      <c r="C458"/>
    </row>
    <row r="459" spans="3:3" x14ac:dyDescent="0.25">
      <c r="C459"/>
    </row>
    <row r="460" spans="3:3" x14ac:dyDescent="0.25">
      <c r="C460"/>
    </row>
    <row r="461" spans="3:3" x14ac:dyDescent="0.25">
      <c r="C461"/>
    </row>
    <row r="462" spans="3:3" x14ac:dyDescent="0.25">
      <c r="C462"/>
    </row>
    <row r="463" spans="3:3" x14ac:dyDescent="0.25">
      <c r="C463"/>
    </row>
    <row r="464" spans="3:3" x14ac:dyDescent="0.25">
      <c r="C464"/>
    </row>
    <row r="465" spans="3:3" x14ac:dyDescent="0.25">
      <c r="C465"/>
    </row>
    <row r="466" spans="3:3" x14ac:dyDescent="0.25">
      <c r="C466"/>
    </row>
    <row r="467" spans="3:3" x14ac:dyDescent="0.25">
      <c r="C467"/>
    </row>
    <row r="468" spans="3:3" x14ac:dyDescent="0.25">
      <c r="C468"/>
    </row>
    <row r="469" spans="3:3" x14ac:dyDescent="0.25">
      <c r="C469"/>
    </row>
    <row r="470" spans="3:3" x14ac:dyDescent="0.25">
      <c r="C470"/>
    </row>
    <row r="471" spans="3:3" x14ac:dyDescent="0.25">
      <c r="C471"/>
    </row>
    <row r="472" spans="3:3" x14ac:dyDescent="0.25">
      <c r="C472"/>
    </row>
    <row r="473" spans="3:3" x14ac:dyDescent="0.25">
      <c r="C473"/>
    </row>
    <row r="474" spans="3:3" x14ac:dyDescent="0.25">
      <c r="C474"/>
    </row>
    <row r="475" spans="3:3" x14ac:dyDescent="0.25">
      <c r="C475"/>
    </row>
    <row r="476" spans="3:3" x14ac:dyDescent="0.25">
      <c r="C476"/>
    </row>
    <row r="477" spans="3:3" x14ac:dyDescent="0.25">
      <c r="C477"/>
    </row>
    <row r="478" spans="3:3" x14ac:dyDescent="0.25">
      <c r="C478"/>
    </row>
    <row r="479" spans="3:3" x14ac:dyDescent="0.25">
      <c r="C479"/>
    </row>
    <row r="480" spans="3:3" x14ac:dyDescent="0.25">
      <c r="C480"/>
    </row>
    <row r="481" spans="3:3" x14ac:dyDescent="0.25">
      <c r="C481"/>
    </row>
    <row r="482" spans="3:3" x14ac:dyDescent="0.25">
      <c r="C482"/>
    </row>
    <row r="483" spans="3:3" x14ac:dyDescent="0.25">
      <c r="C483"/>
    </row>
    <row r="484" spans="3:3" x14ac:dyDescent="0.25">
      <c r="C484"/>
    </row>
    <row r="485" spans="3:3" x14ac:dyDescent="0.25">
      <c r="C485"/>
    </row>
    <row r="486" spans="3:3" x14ac:dyDescent="0.25">
      <c r="C486"/>
    </row>
    <row r="487" spans="3:3" x14ac:dyDescent="0.25">
      <c r="C487"/>
    </row>
    <row r="488" spans="3:3" x14ac:dyDescent="0.25">
      <c r="C488"/>
    </row>
    <row r="489" spans="3:3" x14ac:dyDescent="0.25">
      <c r="C489"/>
    </row>
    <row r="490" spans="3:3" x14ac:dyDescent="0.25">
      <c r="C490"/>
    </row>
    <row r="491" spans="3:3" x14ac:dyDescent="0.25">
      <c r="C491"/>
    </row>
    <row r="492" spans="3:3" x14ac:dyDescent="0.25">
      <c r="C492"/>
    </row>
    <row r="493" spans="3:3" x14ac:dyDescent="0.25">
      <c r="C493"/>
    </row>
    <row r="494" spans="3:3" x14ac:dyDescent="0.25">
      <c r="C494"/>
    </row>
  </sheetData>
  <autoFilter ref="A5:I304"/>
  <mergeCells count="1">
    <mergeCell ref="C3:I4"/>
  </mergeCells>
  <conditionalFormatting sqref="I1:I1048576">
    <cfRule type="cellIs" dxfId="13" priority="2" operator="lessThan">
      <formula>0</formula>
    </cfRule>
  </conditionalFormatting>
  <pageMargins left="0.7" right="0.7" top="0.75" bottom="0.75" header="0.3" footer="0.3"/>
  <pageSetup paperSize="9" scale="59" fitToHeight="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3:I306"/>
  <sheetViews>
    <sheetView topLeftCell="A190" workbookViewId="0">
      <selection activeCell="E225" sqref="E225"/>
    </sheetView>
  </sheetViews>
  <sheetFormatPr defaultColWidth="9.140625" defaultRowHeight="15" x14ac:dyDescent="0.25"/>
  <cols>
    <col min="1" max="1" width="12" style="53" bestFit="1" customWidth="1"/>
    <col min="2" max="2" width="10.7109375" style="53" bestFit="1" customWidth="1"/>
    <col min="3" max="3" width="26.42578125" style="58" customWidth="1"/>
    <col min="4" max="4" width="6.85546875" style="53" customWidth="1"/>
    <col min="5" max="5" width="13.5703125" style="53" customWidth="1"/>
    <col min="6" max="6" width="14" style="77" customWidth="1"/>
    <col min="7" max="7" width="12.5703125" style="83" customWidth="1"/>
    <col min="8" max="8" width="9.85546875" style="108" customWidth="1"/>
    <col min="9" max="9" width="19.42578125" style="78" bestFit="1" customWidth="1"/>
    <col min="10" max="16384" width="9.140625" style="53"/>
  </cols>
  <sheetData>
    <row r="3" spans="1:9" x14ac:dyDescent="0.25">
      <c r="A3" s="66" t="s">
        <v>2</v>
      </c>
      <c r="B3" s="15" t="s">
        <v>3</v>
      </c>
      <c r="C3" s="140">
        <v>45323</v>
      </c>
      <c r="D3" s="141"/>
      <c r="E3" s="141"/>
      <c r="F3" s="141"/>
      <c r="G3" s="142"/>
      <c r="H3" s="141"/>
      <c r="I3" s="141"/>
    </row>
    <row r="4" spans="1:9" x14ac:dyDescent="0.25">
      <c r="A4" s="67" t="s">
        <v>4</v>
      </c>
      <c r="B4" s="68" t="s">
        <v>5</v>
      </c>
      <c r="C4" s="141"/>
      <c r="D4" s="141"/>
      <c r="E4" s="141"/>
      <c r="F4" s="141"/>
      <c r="G4" s="142"/>
      <c r="H4" s="141"/>
      <c r="I4" s="141"/>
    </row>
    <row r="5" spans="1:9" ht="30" x14ac:dyDescent="0.25">
      <c r="A5" s="69"/>
      <c r="B5" s="15" t="s">
        <v>6</v>
      </c>
      <c r="C5" s="59" t="s">
        <v>7</v>
      </c>
      <c r="D5" s="15" t="s">
        <v>19</v>
      </c>
      <c r="E5" s="15" t="s">
        <v>20</v>
      </c>
      <c r="F5" s="70" t="s">
        <v>9</v>
      </c>
      <c r="G5" s="82" t="s">
        <v>21</v>
      </c>
      <c r="H5" s="107" t="s">
        <v>22</v>
      </c>
      <c r="I5" s="71" t="s">
        <v>23</v>
      </c>
    </row>
    <row r="6" spans="1:9" x14ac:dyDescent="0.25">
      <c r="A6" s="72"/>
      <c r="B6" s="86">
        <v>1</v>
      </c>
      <c r="C6" s="94"/>
      <c r="D6" s="86"/>
      <c r="E6" s="20">
        <v>1050</v>
      </c>
      <c r="F6" s="20"/>
      <c r="G6" s="84"/>
      <c r="H6" s="105"/>
      <c r="I6" s="73">
        <f>ЯНВ.24!I6+F6-E6</f>
        <v>-2100</v>
      </c>
    </row>
    <row r="7" spans="1:9" x14ac:dyDescent="0.25">
      <c r="A7" s="72"/>
      <c r="B7" s="86">
        <v>2</v>
      </c>
      <c r="C7" s="94"/>
      <c r="D7" s="86"/>
      <c r="E7" s="20">
        <v>1050</v>
      </c>
      <c r="F7" s="20">
        <v>1050</v>
      </c>
      <c r="G7" s="84" t="s">
        <v>217</v>
      </c>
      <c r="H7" s="105">
        <v>45328</v>
      </c>
      <c r="I7" s="73">
        <f>ЯНВ.24!I7+F7-E7</f>
        <v>0</v>
      </c>
    </row>
    <row r="8" spans="1:9" x14ac:dyDescent="0.25">
      <c r="A8" s="72"/>
      <c r="B8" s="86">
        <v>3</v>
      </c>
      <c r="C8" s="59"/>
      <c r="D8" s="86"/>
      <c r="E8" s="20">
        <v>1050</v>
      </c>
      <c r="F8" s="20"/>
      <c r="G8" s="84"/>
      <c r="H8" s="105"/>
      <c r="I8" s="73">
        <f>ЯНВ.24!I8+F8-E8</f>
        <v>-2100</v>
      </c>
    </row>
    <row r="9" spans="1:9" x14ac:dyDescent="0.25">
      <c r="A9" s="72"/>
      <c r="B9" s="86">
        <v>4</v>
      </c>
      <c r="C9" s="59"/>
      <c r="D9" s="86"/>
      <c r="E9" s="20">
        <v>1050</v>
      </c>
      <c r="F9" s="20">
        <v>2100</v>
      </c>
      <c r="G9" s="84" t="s">
        <v>251</v>
      </c>
      <c r="H9" s="105">
        <v>45341</v>
      </c>
      <c r="I9" s="73">
        <f>ЯНВ.24!I9+F9-E9</f>
        <v>0</v>
      </c>
    </row>
    <row r="10" spans="1:9" x14ac:dyDescent="0.25">
      <c r="A10" s="72"/>
      <c r="B10" s="86">
        <v>5</v>
      </c>
      <c r="C10" s="59"/>
      <c r="D10" s="86"/>
      <c r="E10" s="20">
        <v>1050</v>
      </c>
      <c r="F10" s="20"/>
      <c r="G10" s="84"/>
      <c r="H10" s="105"/>
      <c r="I10" s="73">
        <f>ЯНВ.24!I10+F10-E10</f>
        <v>-2100</v>
      </c>
    </row>
    <row r="11" spans="1:9" x14ac:dyDescent="0.25">
      <c r="A11" s="72"/>
      <c r="B11" s="86">
        <v>6</v>
      </c>
      <c r="C11" s="59"/>
      <c r="D11" s="86"/>
      <c r="E11" s="20">
        <v>1050</v>
      </c>
      <c r="F11" s="20">
        <v>940</v>
      </c>
      <c r="G11" s="84" t="s">
        <v>239</v>
      </c>
      <c r="H11" s="105">
        <v>45336</v>
      </c>
      <c r="I11" s="73">
        <f>ЯНВ.24!I11+F11-E11</f>
        <v>-220</v>
      </c>
    </row>
    <row r="12" spans="1:9" x14ac:dyDescent="0.25">
      <c r="A12" s="72"/>
      <c r="B12" s="86">
        <v>7</v>
      </c>
      <c r="C12" s="59"/>
      <c r="D12" s="86"/>
      <c r="E12" s="20">
        <v>1050</v>
      </c>
      <c r="F12" s="20"/>
      <c r="G12" s="84"/>
      <c r="H12" s="105"/>
      <c r="I12" s="73">
        <f>ЯНВ.24!I12+F12-E12</f>
        <v>-2100</v>
      </c>
    </row>
    <row r="13" spans="1:9" x14ac:dyDescent="0.25">
      <c r="A13" s="69"/>
      <c r="B13" s="86">
        <v>8</v>
      </c>
      <c r="C13" s="59"/>
      <c r="D13" s="86"/>
      <c r="E13" s="20"/>
      <c r="F13" s="20"/>
      <c r="G13" s="84"/>
      <c r="H13" s="105"/>
      <c r="I13" s="73">
        <f>ЯНВ.24!I13+F13-E13</f>
        <v>0</v>
      </c>
    </row>
    <row r="14" spans="1:9" x14ac:dyDescent="0.25">
      <c r="A14" s="69"/>
      <c r="B14" s="86">
        <v>9</v>
      </c>
      <c r="C14" s="59"/>
      <c r="D14" s="86"/>
      <c r="E14" s="20"/>
      <c r="F14" s="20"/>
      <c r="G14" s="84"/>
      <c r="H14" s="105"/>
      <c r="I14" s="73">
        <f>ЯНВ.24!I14+F14-E14</f>
        <v>0</v>
      </c>
    </row>
    <row r="15" spans="1:9" x14ac:dyDescent="0.25">
      <c r="A15" s="72"/>
      <c r="B15" s="86">
        <v>10</v>
      </c>
      <c r="C15" s="59"/>
      <c r="D15" s="86"/>
      <c r="E15" s="20">
        <v>1050</v>
      </c>
      <c r="F15" s="20">
        <v>2320</v>
      </c>
      <c r="G15" s="84" t="s">
        <v>231</v>
      </c>
      <c r="H15" s="105">
        <v>45336</v>
      </c>
      <c r="I15" s="73">
        <f>ЯНВ.24!I15+F15-E15</f>
        <v>220</v>
      </c>
    </row>
    <row r="16" spans="1:9" x14ac:dyDescent="0.25">
      <c r="A16" s="69"/>
      <c r="B16" s="86">
        <v>11</v>
      </c>
      <c r="C16" s="59"/>
      <c r="D16" s="86"/>
      <c r="E16" s="20">
        <v>1050</v>
      </c>
      <c r="F16" s="20"/>
      <c r="G16" s="84"/>
      <c r="H16" s="105"/>
      <c r="I16" s="73">
        <f>ЯНВ.24!I16+F16-E16</f>
        <v>-2100</v>
      </c>
    </row>
    <row r="17" spans="1:9" x14ac:dyDescent="0.25">
      <c r="A17" s="69"/>
      <c r="B17" s="86">
        <v>12</v>
      </c>
      <c r="C17" s="59"/>
      <c r="D17" s="86"/>
      <c r="E17" s="20">
        <v>1050</v>
      </c>
      <c r="F17" s="20"/>
      <c r="G17" s="84"/>
      <c r="H17" s="105"/>
      <c r="I17" s="73">
        <f>ЯНВ.24!I17+F17-E17</f>
        <v>-2100</v>
      </c>
    </row>
    <row r="18" spans="1:9" x14ac:dyDescent="0.25">
      <c r="A18" s="69"/>
      <c r="B18" s="86">
        <v>13</v>
      </c>
      <c r="C18" s="59"/>
      <c r="D18" s="86"/>
      <c r="E18" s="20">
        <v>1050</v>
      </c>
      <c r="F18" s="20"/>
      <c r="G18" s="84"/>
      <c r="H18" s="105"/>
      <c r="I18" s="73">
        <f>ЯНВ.24!I18+F18-E18</f>
        <v>-2100</v>
      </c>
    </row>
    <row r="19" spans="1:9" x14ac:dyDescent="0.25">
      <c r="A19" s="69"/>
      <c r="B19" s="86">
        <v>14</v>
      </c>
      <c r="C19" s="59"/>
      <c r="D19" s="86"/>
      <c r="E19" s="20">
        <v>1050</v>
      </c>
      <c r="F19" s="20"/>
      <c r="G19" s="84"/>
      <c r="H19" s="105"/>
      <c r="I19" s="73">
        <f>ЯНВ.24!I19+F19-E19</f>
        <v>-2100</v>
      </c>
    </row>
    <row r="20" spans="1:9" x14ac:dyDescent="0.25">
      <c r="A20" s="72"/>
      <c r="B20" s="86">
        <v>15</v>
      </c>
      <c r="C20" s="59"/>
      <c r="D20" s="86"/>
      <c r="E20" s="20">
        <v>1050</v>
      </c>
      <c r="F20" s="20">
        <v>5000</v>
      </c>
      <c r="G20" s="84" t="s">
        <v>233</v>
      </c>
      <c r="H20" s="105">
        <v>45337</v>
      </c>
      <c r="I20" s="73">
        <f>ЯНВ.24!I20+F20-E20</f>
        <v>2900</v>
      </c>
    </row>
    <row r="21" spans="1:9" x14ac:dyDescent="0.25">
      <c r="A21" s="69"/>
      <c r="B21" s="86">
        <v>16</v>
      </c>
      <c r="C21" s="59"/>
      <c r="D21" s="86"/>
      <c r="E21" s="20">
        <v>1050</v>
      </c>
      <c r="F21" s="20">
        <v>5000</v>
      </c>
      <c r="G21" s="84" t="s">
        <v>229</v>
      </c>
      <c r="H21" s="105">
        <v>45338</v>
      </c>
      <c r="I21" s="73">
        <f>ЯНВ.24!I21+F21-E21</f>
        <v>2900</v>
      </c>
    </row>
    <row r="22" spans="1:9" x14ac:dyDescent="0.25">
      <c r="A22" s="69"/>
      <c r="B22" s="86">
        <v>17</v>
      </c>
      <c r="C22" s="59"/>
      <c r="D22" s="86"/>
      <c r="E22" s="20">
        <v>1050</v>
      </c>
      <c r="F22" s="20"/>
      <c r="G22" s="84"/>
      <c r="H22" s="105"/>
      <c r="I22" s="73">
        <f>ЯНВ.24!I22+F22-E22</f>
        <v>-2100</v>
      </c>
    </row>
    <row r="23" spans="1:9" x14ac:dyDescent="0.25">
      <c r="A23" s="69"/>
      <c r="B23" s="86">
        <v>18</v>
      </c>
      <c r="C23" s="59"/>
      <c r="D23" s="86"/>
      <c r="E23" s="20">
        <v>1050</v>
      </c>
      <c r="F23" s="20"/>
      <c r="G23" s="84"/>
      <c r="H23" s="105"/>
      <c r="I23" s="73">
        <f>ЯНВ.24!I23+F23-E23</f>
        <v>-2100</v>
      </c>
    </row>
    <row r="24" spans="1:9" x14ac:dyDescent="0.25">
      <c r="A24" s="69"/>
      <c r="B24" s="86">
        <v>19</v>
      </c>
      <c r="C24" s="59"/>
      <c r="D24" s="86"/>
      <c r="E24" s="20">
        <v>1050</v>
      </c>
      <c r="F24" s="20"/>
      <c r="G24" s="84"/>
      <c r="H24" s="105"/>
      <c r="I24" s="73">
        <f>ЯНВ.24!I24+F24-E24</f>
        <v>-2100</v>
      </c>
    </row>
    <row r="25" spans="1:9" x14ac:dyDescent="0.25">
      <c r="A25" s="72"/>
      <c r="B25" s="86">
        <v>20</v>
      </c>
      <c r="C25" s="59"/>
      <c r="D25" s="86"/>
      <c r="E25" s="20">
        <v>1050</v>
      </c>
      <c r="F25" s="20"/>
      <c r="G25" s="84"/>
      <c r="H25" s="105"/>
      <c r="I25" s="73">
        <f>ЯНВ.24!I25+F25-E25</f>
        <v>-2100</v>
      </c>
    </row>
    <row r="26" spans="1:9" x14ac:dyDescent="0.25">
      <c r="A26" s="69"/>
      <c r="B26" s="86">
        <v>21</v>
      </c>
      <c r="C26" s="59"/>
      <c r="D26" s="86"/>
      <c r="E26" s="20">
        <v>1050</v>
      </c>
      <c r="F26" s="20"/>
      <c r="G26" s="84"/>
      <c r="H26" s="105"/>
      <c r="I26" s="73">
        <f>ЯНВ.24!I26+F26-E26</f>
        <v>-2100</v>
      </c>
    </row>
    <row r="27" spans="1:9" x14ac:dyDescent="0.25">
      <c r="A27" s="69"/>
      <c r="B27" s="86">
        <v>22</v>
      </c>
      <c r="C27" s="59"/>
      <c r="D27" s="86"/>
      <c r="E27" s="20">
        <v>1050</v>
      </c>
      <c r="F27" s="20"/>
      <c r="G27" s="84"/>
      <c r="H27" s="105"/>
      <c r="I27" s="73">
        <f>ЯНВ.24!I27+F27-E27</f>
        <v>-2100</v>
      </c>
    </row>
    <row r="28" spans="1:9" x14ac:dyDescent="0.25">
      <c r="A28" s="69"/>
      <c r="B28" s="86">
        <v>23</v>
      </c>
      <c r="C28" s="59"/>
      <c r="D28" s="86"/>
      <c r="E28" s="20">
        <v>1050</v>
      </c>
      <c r="F28" s="20"/>
      <c r="G28" s="84"/>
      <c r="H28" s="105"/>
      <c r="I28" s="73">
        <f>ЯНВ.24!I28+F28-E28</f>
        <v>-2100</v>
      </c>
    </row>
    <row r="29" spans="1:9" x14ac:dyDescent="0.25">
      <c r="A29" s="69"/>
      <c r="B29" s="86">
        <v>24</v>
      </c>
      <c r="C29" s="59"/>
      <c r="D29" s="86"/>
      <c r="E29" s="20">
        <v>1050</v>
      </c>
      <c r="F29" s="20">
        <v>10000</v>
      </c>
      <c r="G29" s="84" t="s">
        <v>219</v>
      </c>
      <c r="H29" s="105">
        <v>45327</v>
      </c>
      <c r="I29" s="73">
        <f>ЯНВ.24!I29+F29-E29</f>
        <v>7900</v>
      </c>
    </row>
    <row r="30" spans="1:9" x14ac:dyDescent="0.25">
      <c r="A30" s="72"/>
      <c r="B30" s="86">
        <v>25</v>
      </c>
      <c r="C30" s="59"/>
      <c r="D30" s="86"/>
      <c r="E30" s="20">
        <v>1050</v>
      </c>
      <c r="F30" s="20"/>
      <c r="G30" s="84"/>
      <c r="H30" s="105"/>
      <c r="I30" s="73">
        <f>ЯНВ.24!I30+F30-E30</f>
        <v>-2100</v>
      </c>
    </row>
    <row r="31" spans="1:9" x14ac:dyDescent="0.25">
      <c r="A31" s="72"/>
      <c r="B31" s="86">
        <v>26</v>
      </c>
      <c r="C31" s="59"/>
      <c r="D31" s="86"/>
      <c r="E31" s="20">
        <v>1050</v>
      </c>
      <c r="F31" s="20">
        <v>12600</v>
      </c>
      <c r="G31" s="84" t="s">
        <v>235</v>
      </c>
      <c r="H31" s="105">
        <v>45337</v>
      </c>
      <c r="I31" s="73">
        <f>ЯНВ.24!I31+F31-E31</f>
        <v>10500</v>
      </c>
    </row>
    <row r="32" spans="1:9" x14ac:dyDescent="0.25">
      <c r="A32" s="69"/>
      <c r="B32" s="86">
        <v>27</v>
      </c>
      <c r="C32" s="59"/>
      <c r="D32" s="86"/>
      <c r="E32" s="20">
        <v>1050</v>
      </c>
      <c r="F32" s="20"/>
      <c r="G32" s="84"/>
      <c r="H32" s="105"/>
      <c r="I32" s="73">
        <f>ЯНВ.24!I32+F32-E32</f>
        <v>1050</v>
      </c>
    </row>
    <row r="33" spans="1:9" x14ac:dyDescent="0.25">
      <c r="A33" s="69"/>
      <c r="B33" s="86">
        <v>28</v>
      </c>
      <c r="C33" s="59"/>
      <c r="D33" s="86"/>
      <c r="E33" s="20">
        <v>1050</v>
      </c>
      <c r="F33" s="20">
        <v>13000</v>
      </c>
      <c r="G33" s="84" t="s">
        <v>260</v>
      </c>
      <c r="H33" s="105">
        <v>45343</v>
      </c>
      <c r="I33" s="73">
        <f>ЯНВ.24!I33+F33-E33</f>
        <v>10900</v>
      </c>
    </row>
    <row r="34" spans="1:9" x14ac:dyDescent="0.25">
      <c r="A34" s="69"/>
      <c r="B34" s="86">
        <v>29</v>
      </c>
      <c r="C34" s="59"/>
      <c r="D34" s="86"/>
      <c r="E34" s="20">
        <v>1050</v>
      </c>
      <c r="F34" s="20"/>
      <c r="G34" s="84"/>
      <c r="H34" s="105"/>
      <c r="I34" s="73">
        <f>ЯНВ.24!I34+F34-E34</f>
        <v>-2100</v>
      </c>
    </row>
    <row r="35" spans="1:9" x14ac:dyDescent="0.25">
      <c r="A35" s="69"/>
      <c r="B35" s="86">
        <v>30</v>
      </c>
      <c r="C35" s="59"/>
      <c r="D35" s="86"/>
      <c r="E35" s="20">
        <v>1050</v>
      </c>
      <c r="F35" s="20">
        <v>5140</v>
      </c>
      <c r="G35" s="84" t="s">
        <v>252</v>
      </c>
      <c r="H35" s="105">
        <v>45341</v>
      </c>
      <c r="I35" s="73">
        <f>ЯНВ.24!I35+F35-E35</f>
        <v>3040</v>
      </c>
    </row>
    <row r="36" spans="1:9" x14ac:dyDescent="0.25">
      <c r="A36" s="69"/>
      <c r="B36" s="86">
        <v>31</v>
      </c>
      <c r="C36" s="59"/>
      <c r="D36" s="86"/>
      <c r="E36" s="20">
        <v>1050</v>
      </c>
      <c r="F36" s="20"/>
      <c r="G36" s="84"/>
      <c r="H36" s="105"/>
      <c r="I36" s="73">
        <f>ЯНВ.24!I36+F36-E36</f>
        <v>-2100</v>
      </c>
    </row>
    <row r="37" spans="1:9" x14ac:dyDescent="0.25">
      <c r="A37" s="74"/>
      <c r="B37" s="86">
        <v>32</v>
      </c>
      <c r="C37" s="59"/>
      <c r="D37" s="86"/>
      <c r="E37" s="20">
        <v>1050</v>
      </c>
      <c r="F37" s="20"/>
      <c r="G37" s="84"/>
      <c r="H37" s="105"/>
      <c r="I37" s="73">
        <f>ЯНВ.24!I37+F37-E37</f>
        <v>-2100</v>
      </c>
    </row>
    <row r="38" spans="1:9" x14ac:dyDescent="0.25">
      <c r="A38" s="74"/>
      <c r="B38" s="86">
        <v>33</v>
      </c>
      <c r="C38" s="59"/>
      <c r="D38" s="86"/>
      <c r="E38" s="20">
        <v>1050</v>
      </c>
      <c r="F38" s="20">
        <v>1050</v>
      </c>
      <c r="G38" s="84" t="s">
        <v>236</v>
      </c>
      <c r="H38" s="105">
        <v>45334</v>
      </c>
      <c r="I38" s="73">
        <f>ЯНВ.24!I38+F38-E38</f>
        <v>-1050</v>
      </c>
    </row>
    <row r="39" spans="1:9" x14ac:dyDescent="0.25">
      <c r="A39" s="74"/>
      <c r="B39" s="86">
        <v>34</v>
      </c>
      <c r="C39" s="59"/>
      <c r="D39" s="86"/>
      <c r="E39" s="20">
        <v>1050</v>
      </c>
      <c r="F39" s="20"/>
      <c r="G39" s="84"/>
      <c r="H39" s="105"/>
      <c r="I39" s="73">
        <f>ЯНВ.24!I39+F39-E39</f>
        <v>-2100</v>
      </c>
    </row>
    <row r="40" spans="1:9" x14ac:dyDescent="0.25">
      <c r="A40" s="74"/>
      <c r="B40" s="86">
        <v>35</v>
      </c>
      <c r="C40" s="59"/>
      <c r="D40" s="86"/>
      <c r="E40" s="20">
        <v>1050</v>
      </c>
      <c r="F40" s="20"/>
      <c r="G40" s="84"/>
      <c r="H40" s="105"/>
      <c r="I40" s="73">
        <f>ЯНВ.24!I40+F40-E40</f>
        <v>-2100</v>
      </c>
    </row>
    <row r="41" spans="1:9" ht="45" x14ac:dyDescent="0.25">
      <c r="A41" s="74"/>
      <c r="B41" s="86">
        <v>36</v>
      </c>
      <c r="C41" s="59"/>
      <c r="D41" s="86"/>
      <c r="E41" s="20">
        <v>1050</v>
      </c>
      <c r="F41" s="20">
        <v>9010</v>
      </c>
      <c r="G41" s="84" t="s">
        <v>258</v>
      </c>
      <c r="H41" s="105" t="s">
        <v>257</v>
      </c>
      <c r="I41" s="73">
        <f>ЯНВ.24!I41+F41-E41</f>
        <v>8790</v>
      </c>
    </row>
    <row r="42" spans="1:9" x14ac:dyDescent="0.25">
      <c r="A42" s="74"/>
      <c r="B42" s="86">
        <v>37</v>
      </c>
      <c r="C42" s="59"/>
      <c r="D42" s="86"/>
      <c r="E42" s="20">
        <v>1050</v>
      </c>
      <c r="F42" s="20"/>
      <c r="G42" s="84"/>
      <c r="H42" s="105"/>
      <c r="I42" s="73">
        <f>ЯНВ.24!I42+F42-E42</f>
        <v>-2100</v>
      </c>
    </row>
    <row r="43" spans="1:9" x14ac:dyDescent="0.25">
      <c r="A43" s="74"/>
      <c r="B43" s="86">
        <v>38</v>
      </c>
      <c r="C43" s="59"/>
      <c r="D43" s="86"/>
      <c r="E43" s="20">
        <v>2100</v>
      </c>
      <c r="F43" s="20">
        <v>2190</v>
      </c>
      <c r="G43" s="84" t="s">
        <v>244</v>
      </c>
      <c r="H43" s="105">
        <v>45333</v>
      </c>
      <c r="I43" s="73">
        <f>ЯНВ.24!I43+F43-E43</f>
        <v>-2010</v>
      </c>
    </row>
    <row r="44" spans="1:9" x14ac:dyDescent="0.25">
      <c r="A44" s="74"/>
      <c r="B44" s="86">
        <v>39</v>
      </c>
      <c r="C44" s="59"/>
      <c r="D44" s="86"/>
      <c r="E44" s="20"/>
      <c r="F44" s="20"/>
      <c r="G44" s="84"/>
      <c r="H44" s="105"/>
      <c r="I44" s="73">
        <f>ЯНВ.24!I44+F44-E44</f>
        <v>0</v>
      </c>
    </row>
    <row r="45" spans="1:9" x14ac:dyDescent="0.25">
      <c r="A45" s="74"/>
      <c r="B45" s="86">
        <v>40</v>
      </c>
      <c r="C45" s="95"/>
      <c r="D45" s="86"/>
      <c r="E45" s="20">
        <v>1050</v>
      </c>
      <c r="F45" s="20">
        <v>1686</v>
      </c>
      <c r="G45" s="84" t="s">
        <v>249</v>
      </c>
      <c r="H45" s="105" t="s">
        <v>250</v>
      </c>
      <c r="I45" s="73">
        <f>ЯНВ.24!I45+F45-E45</f>
        <v>636</v>
      </c>
    </row>
    <row r="46" spans="1:9" x14ac:dyDescent="0.25">
      <c r="A46" s="74"/>
      <c r="B46" s="86">
        <v>41</v>
      </c>
      <c r="C46" s="59"/>
      <c r="D46" s="86"/>
      <c r="E46" s="20">
        <v>1050</v>
      </c>
      <c r="F46" s="20"/>
      <c r="G46" s="84"/>
      <c r="H46" s="105"/>
      <c r="I46" s="73">
        <f>ЯНВ.24!I46+F46-E46</f>
        <v>-2100</v>
      </c>
    </row>
    <row r="47" spans="1:9" x14ac:dyDescent="0.25">
      <c r="A47" s="74"/>
      <c r="B47" s="86">
        <v>42</v>
      </c>
      <c r="C47" s="59"/>
      <c r="D47" s="86"/>
      <c r="E47" s="20">
        <v>1050</v>
      </c>
      <c r="F47" s="20"/>
      <c r="G47" s="84"/>
      <c r="H47" s="105"/>
      <c r="I47" s="73">
        <f>ЯНВ.24!I47+F47-E47</f>
        <v>-2100</v>
      </c>
    </row>
    <row r="48" spans="1:9" x14ac:dyDescent="0.25">
      <c r="A48" s="69"/>
      <c r="B48" s="86">
        <v>43</v>
      </c>
      <c r="C48" s="59"/>
      <c r="D48" s="86"/>
      <c r="E48" s="20">
        <v>1050</v>
      </c>
      <c r="F48" s="20"/>
      <c r="G48" s="84"/>
      <c r="H48" s="105"/>
      <c r="I48" s="73">
        <f>ЯНВ.24!I48+F48-E48</f>
        <v>-2100</v>
      </c>
    </row>
    <row r="49" spans="1:9" x14ac:dyDescent="0.25">
      <c r="A49" s="69"/>
      <c r="B49" s="86">
        <v>44</v>
      </c>
      <c r="C49" s="59"/>
      <c r="D49" s="86"/>
      <c r="E49" s="20">
        <v>1050</v>
      </c>
      <c r="F49" s="20"/>
      <c r="G49" s="84"/>
      <c r="H49" s="105"/>
      <c r="I49" s="73">
        <f>ЯНВ.24!I49+F49-E49</f>
        <v>-2100</v>
      </c>
    </row>
    <row r="50" spans="1:9" ht="45" x14ac:dyDescent="0.25">
      <c r="A50" s="69"/>
      <c r="B50" s="86">
        <v>45</v>
      </c>
      <c r="C50" s="59"/>
      <c r="D50" s="86"/>
      <c r="E50" s="20">
        <v>1050</v>
      </c>
      <c r="F50" s="20">
        <v>9010</v>
      </c>
      <c r="G50" s="84" t="s">
        <v>256</v>
      </c>
      <c r="H50" s="105" t="s">
        <v>257</v>
      </c>
      <c r="I50" s="73">
        <f>ЯНВ.24!I50+F50-E50</f>
        <v>8090</v>
      </c>
    </row>
    <row r="51" spans="1:9" x14ac:dyDescent="0.25">
      <c r="A51" s="69"/>
      <c r="B51" s="86">
        <v>46</v>
      </c>
      <c r="C51" s="59"/>
      <c r="D51" s="86"/>
      <c r="E51" s="20">
        <v>1050</v>
      </c>
      <c r="F51" s="20"/>
      <c r="G51" s="84"/>
      <c r="H51" s="105"/>
      <c r="I51" s="73">
        <f>ЯНВ.24!I51+F51-E51</f>
        <v>-2100</v>
      </c>
    </row>
    <row r="52" spans="1:9" x14ac:dyDescent="0.25">
      <c r="A52" s="69"/>
      <c r="B52" s="86">
        <v>47</v>
      </c>
      <c r="C52" s="59"/>
      <c r="D52" s="86"/>
      <c r="E52" s="20">
        <v>1050</v>
      </c>
      <c r="F52" s="20">
        <v>2000</v>
      </c>
      <c r="G52" s="84" t="s">
        <v>259</v>
      </c>
      <c r="H52" s="105">
        <v>45343</v>
      </c>
      <c r="I52" s="73">
        <f>ЯНВ.24!I52+F52-E52</f>
        <v>-100</v>
      </c>
    </row>
    <row r="53" spans="1:9" x14ac:dyDescent="0.25">
      <c r="A53" s="69"/>
      <c r="B53" s="86">
        <v>48</v>
      </c>
      <c r="C53" s="59"/>
      <c r="D53" s="86"/>
      <c r="E53" s="20">
        <v>1050</v>
      </c>
      <c r="F53" s="20">
        <v>1050</v>
      </c>
      <c r="G53" s="84" t="s">
        <v>240</v>
      </c>
      <c r="H53" s="105">
        <v>45336</v>
      </c>
      <c r="I53" s="73">
        <f>ЯНВ.24!I53+F53-E53</f>
        <v>0</v>
      </c>
    </row>
    <row r="54" spans="1:9" x14ac:dyDescent="0.25">
      <c r="A54" s="69"/>
      <c r="B54" s="86">
        <v>49</v>
      </c>
      <c r="C54" s="59"/>
      <c r="D54" s="86"/>
      <c r="E54" s="20">
        <v>1050</v>
      </c>
      <c r="F54" s="20">
        <v>2000</v>
      </c>
      <c r="G54" s="84" t="s">
        <v>241</v>
      </c>
      <c r="H54" s="105">
        <v>45336</v>
      </c>
      <c r="I54" s="73">
        <f>ЯНВ.24!I54+F54-E54</f>
        <v>-100</v>
      </c>
    </row>
    <row r="55" spans="1:9" x14ac:dyDescent="0.25">
      <c r="A55" s="69"/>
      <c r="B55" s="86">
        <v>50</v>
      </c>
      <c r="C55" s="59"/>
      <c r="D55" s="86"/>
      <c r="E55" s="20">
        <v>1050</v>
      </c>
      <c r="F55" s="20"/>
      <c r="G55" s="84"/>
      <c r="H55" s="105"/>
      <c r="I55" s="73">
        <f>ЯНВ.24!I55+F55-E55</f>
        <v>-2100</v>
      </c>
    </row>
    <row r="56" spans="1:9" x14ac:dyDescent="0.25">
      <c r="A56" s="69"/>
      <c r="B56" s="86">
        <v>51</v>
      </c>
      <c r="C56" s="59"/>
      <c r="D56" s="86"/>
      <c r="E56" s="20"/>
      <c r="F56" s="20"/>
      <c r="G56" s="84"/>
      <c r="H56" s="105"/>
      <c r="I56" s="73">
        <f>ЯНВ.24!I56+F56-E56</f>
        <v>0</v>
      </c>
    </row>
    <row r="57" spans="1:9" x14ac:dyDescent="0.25">
      <c r="A57" s="69"/>
      <c r="B57" s="86">
        <v>52</v>
      </c>
      <c r="C57" s="59"/>
      <c r="D57" s="86"/>
      <c r="E57" s="20">
        <v>1050</v>
      </c>
      <c r="F57" s="20"/>
      <c r="G57" s="84"/>
      <c r="H57" s="105"/>
      <c r="I57" s="73">
        <f>ЯНВ.24!I57+F57-E57</f>
        <v>-2100</v>
      </c>
    </row>
    <row r="58" spans="1:9" x14ac:dyDescent="0.25">
      <c r="A58" s="74"/>
      <c r="B58" s="86">
        <v>53</v>
      </c>
      <c r="C58" s="59"/>
      <c r="D58" s="86"/>
      <c r="E58" s="20">
        <v>1050</v>
      </c>
      <c r="F58" s="20"/>
      <c r="G58" s="84"/>
      <c r="H58" s="105"/>
      <c r="I58" s="73">
        <f>ЯНВ.24!I58+F58-E58</f>
        <v>-2100</v>
      </c>
    </row>
    <row r="59" spans="1:9" x14ac:dyDescent="0.25">
      <c r="A59" s="72"/>
      <c r="B59" s="86">
        <v>54</v>
      </c>
      <c r="C59" s="59"/>
      <c r="D59" s="86"/>
      <c r="E59" s="20">
        <v>1050</v>
      </c>
      <c r="F59" s="20"/>
      <c r="G59" s="84"/>
      <c r="H59" s="105"/>
      <c r="I59" s="73">
        <f>ЯНВ.24!I59+F59-E59</f>
        <v>-2100</v>
      </c>
    </row>
    <row r="60" spans="1:9" x14ac:dyDescent="0.25">
      <c r="A60" s="72"/>
      <c r="B60" s="86">
        <v>55</v>
      </c>
      <c r="C60" s="59"/>
      <c r="D60" s="86"/>
      <c r="E60" s="20">
        <v>1050</v>
      </c>
      <c r="F60" s="20">
        <v>940</v>
      </c>
      <c r="G60" s="84" t="s">
        <v>232</v>
      </c>
      <c r="H60" s="105">
        <v>45337</v>
      </c>
      <c r="I60" s="73">
        <f>ЯНВ.24!I60+F60-E60</f>
        <v>-220</v>
      </c>
    </row>
    <row r="61" spans="1:9" x14ac:dyDescent="0.25">
      <c r="A61" s="72"/>
      <c r="B61" s="86">
        <v>56</v>
      </c>
      <c r="C61" s="59"/>
      <c r="D61" s="86"/>
      <c r="E61" s="20">
        <v>1050</v>
      </c>
      <c r="F61" s="20"/>
      <c r="G61" s="84"/>
      <c r="H61" s="105"/>
      <c r="I61" s="73">
        <f>ЯНВ.24!I61+F61-E61</f>
        <v>-2100</v>
      </c>
    </row>
    <row r="62" spans="1:9" x14ac:dyDescent="0.25">
      <c r="A62" s="72"/>
      <c r="B62" s="86">
        <v>57</v>
      </c>
      <c r="C62" s="59"/>
      <c r="D62" s="86"/>
      <c r="E62" s="20">
        <v>1050</v>
      </c>
      <c r="F62" s="20"/>
      <c r="G62" s="84"/>
      <c r="H62" s="105"/>
      <c r="I62" s="73">
        <f>ЯНВ.24!I62+F62-E62</f>
        <v>-2100</v>
      </c>
    </row>
    <row r="63" spans="1:9" x14ac:dyDescent="0.25">
      <c r="A63" s="74"/>
      <c r="B63" s="86">
        <v>58</v>
      </c>
      <c r="C63" s="59"/>
      <c r="D63" s="86"/>
      <c r="E63" s="20">
        <v>1050</v>
      </c>
      <c r="F63" s="20"/>
      <c r="G63" s="84"/>
      <c r="H63" s="105"/>
      <c r="I63" s="73">
        <f>ЯНВ.24!I63+F63-E63</f>
        <v>10500</v>
      </c>
    </row>
    <row r="64" spans="1:9" x14ac:dyDescent="0.25">
      <c r="A64" s="74"/>
      <c r="B64" s="86">
        <v>59</v>
      </c>
      <c r="C64" s="59"/>
      <c r="D64" s="86"/>
      <c r="E64" s="20">
        <v>2100</v>
      </c>
      <c r="F64" s="20">
        <v>1880</v>
      </c>
      <c r="G64" s="84" t="s">
        <v>212</v>
      </c>
      <c r="H64" s="105">
        <v>45323</v>
      </c>
      <c r="I64" s="73">
        <f>ЯНВ.24!I64+F64-E64</f>
        <v>-440</v>
      </c>
    </row>
    <row r="65" spans="1:9" x14ac:dyDescent="0.25">
      <c r="A65" s="74"/>
      <c r="B65" s="86">
        <v>60</v>
      </c>
      <c r="C65" s="59"/>
      <c r="D65" s="86"/>
      <c r="E65" s="20" t="s">
        <v>170</v>
      </c>
      <c r="F65" s="20"/>
      <c r="G65" s="84"/>
      <c r="H65" s="105"/>
      <c r="I65" s="73"/>
    </row>
    <row r="66" spans="1:9" x14ac:dyDescent="0.25">
      <c r="A66" s="74"/>
      <c r="B66" s="86">
        <v>61</v>
      </c>
      <c r="C66" s="59"/>
      <c r="D66" s="86"/>
      <c r="E66" s="20">
        <v>1050</v>
      </c>
      <c r="F66" s="20">
        <v>3150</v>
      </c>
      <c r="G66" s="84" t="s">
        <v>214</v>
      </c>
      <c r="H66" s="105">
        <v>45330</v>
      </c>
      <c r="I66" s="73">
        <f>ЯНВ.24!I66+F66-E66</f>
        <v>1050</v>
      </c>
    </row>
    <row r="67" spans="1:9" x14ac:dyDescent="0.25">
      <c r="A67" s="74"/>
      <c r="B67" s="86">
        <v>62</v>
      </c>
      <c r="C67" s="59"/>
      <c r="D67" s="86"/>
      <c r="E67" s="20">
        <v>1050</v>
      </c>
      <c r="F67" s="20">
        <v>1050</v>
      </c>
      <c r="G67" s="84" t="s">
        <v>215</v>
      </c>
      <c r="H67" s="105">
        <v>45330</v>
      </c>
      <c r="I67" s="73">
        <f>ЯНВ.24!I67+F67-E67</f>
        <v>0</v>
      </c>
    </row>
    <row r="68" spans="1:9" x14ac:dyDescent="0.25">
      <c r="A68" s="74"/>
      <c r="B68" s="86">
        <v>63</v>
      </c>
      <c r="C68" s="59"/>
      <c r="D68" s="86"/>
      <c r="E68" s="20">
        <v>1050</v>
      </c>
      <c r="F68" s="20">
        <v>2100</v>
      </c>
      <c r="G68" s="84" t="s">
        <v>221</v>
      </c>
      <c r="H68" s="105">
        <v>45327</v>
      </c>
      <c r="I68" s="73">
        <f>ЯНВ.24!I68+F68-E68</f>
        <v>0</v>
      </c>
    </row>
    <row r="69" spans="1:9" x14ac:dyDescent="0.25">
      <c r="A69" s="74"/>
      <c r="B69" s="86">
        <v>64</v>
      </c>
      <c r="C69" s="59"/>
      <c r="D69" s="86"/>
      <c r="E69" s="20"/>
      <c r="F69" s="20"/>
      <c r="G69" s="84"/>
      <c r="H69" s="105"/>
      <c r="I69" s="73">
        <f>ЯНВ.24!I69+F69-E69</f>
        <v>0</v>
      </c>
    </row>
    <row r="70" spans="1:9" x14ac:dyDescent="0.25">
      <c r="A70" s="74"/>
      <c r="B70" s="86">
        <v>65</v>
      </c>
      <c r="C70" s="59"/>
      <c r="D70" s="86"/>
      <c r="E70" s="20">
        <v>1050</v>
      </c>
      <c r="F70" s="20"/>
      <c r="G70" s="84"/>
      <c r="H70" s="105"/>
      <c r="I70" s="73">
        <f>ЯНВ.24!I70+F70-E70</f>
        <v>-2100</v>
      </c>
    </row>
    <row r="71" spans="1:9" x14ac:dyDescent="0.25">
      <c r="A71" s="74"/>
      <c r="B71" s="86">
        <v>66</v>
      </c>
      <c r="C71" s="59"/>
      <c r="D71" s="86"/>
      <c r="E71" s="20">
        <v>1050</v>
      </c>
      <c r="F71" s="20"/>
      <c r="G71" s="84"/>
      <c r="H71" s="105"/>
      <c r="I71" s="73">
        <f>ЯНВ.24!I71+F71-E71</f>
        <v>-100</v>
      </c>
    </row>
    <row r="72" spans="1:9" x14ac:dyDescent="0.25">
      <c r="A72" s="72"/>
      <c r="B72" s="86">
        <v>67</v>
      </c>
      <c r="C72" s="59"/>
      <c r="D72" s="86"/>
      <c r="E72" s="20">
        <v>1050</v>
      </c>
      <c r="F72" s="20"/>
      <c r="G72" s="84"/>
      <c r="H72" s="105"/>
      <c r="I72" s="73">
        <f>ЯНВ.24!I72+F72-E72</f>
        <v>-2100</v>
      </c>
    </row>
    <row r="73" spans="1:9" x14ac:dyDescent="0.25">
      <c r="A73" s="69"/>
      <c r="B73" s="86">
        <v>68</v>
      </c>
      <c r="C73" s="59"/>
      <c r="D73" s="86"/>
      <c r="E73" s="20">
        <v>1050</v>
      </c>
      <c r="F73" s="20">
        <v>1050</v>
      </c>
      <c r="G73" s="84" t="s">
        <v>237</v>
      </c>
      <c r="H73" s="105">
        <v>45334</v>
      </c>
      <c r="I73" s="73">
        <f>ЯНВ.24!I73+F73-E73</f>
        <v>0</v>
      </c>
    </row>
    <row r="74" spans="1:9" x14ac:dyDescent="0.25">
      <c r="A74" s="72"/>
      <c r="B74" s="86">
        <v>69</v>
      </c>
      <c r="C74" s="59"/>
      <c r="D74" s="86"/>
      <c r="E74" s="20">
        <v>1050</v>
      </c>
      <c r="F74" s="20"/>
      <c r="G74" s="84"/>
      <c r="H74" s="105"/>
      <c r="I74" s="73">
        <f>ЯНВ.24!I74+F74-E74</f>
        <v>-2100</v>
      </c>
    </row>
    <row r="75" spans="1:9" x14ac:dyDescent="0.25">
      <c r="A75" s="72"/>
      <c r="B75" s="86">
        <v>70</v>
      </c>
      <c r="C75" s="59"/>
      <c r="D75" s="86"/>
      <c r="E75" s="20">
        <v>1050</v>
      </c>
      <c r="F75" s="20"/>
      <c r="G75" s="84"/>
      <c r="H75" s="105"/>
      <c r="I75" s="73">
        <f>ЯНВ.24!I75+F75-E75</f>
        <v>-2100</v>
      </c>
    </row>
    <row r="76" spans="1:9" x14ac:dyDescent="0.25">
      <c r="A76" s="72"/>
      <c r="B76" s="86">
        <v>71</v>
      </c>
      <c r="C76" s="59"/>
      <c r="D76" s="86"/>
      <c r="E76" s="20">
        <v>1050</v>
      </c>
      <c r="F76" s="20">
        <v>1000</v>
      </c>
      <c r="G76" s="84" t="s">
        <v>238</v>
      </c>
      <c r="H76" s="105">
        <v>45335</v>
      </c>
      <c r="I76" s="73">
        <f>ЯНВ.24!I76+F76-E76</f>
        <v>0</v>
      </c>
    </row>
    <row r="77" spans="1:9" x14ac:dyDescent="0.25">
      <c r="A77" s="72"/>
      <c r="B77" s="86">
        <v>72</v>
      </c>
      <c r="C77" s="59"/>
      <c r="D77" s="86"/>
      <c r="E77" s="20">
        <v>1050</v>
      </c>
      <c r="F77" s="20">
        <v>1050</v>
      </c>
      <c r="G77" s="84" t="s">
        <v>216</v>
      </c>
      <c r="H77" s="105">
        <v>45329</v>
      </c>
      <c r="I77" s="73">
        <f>ЯНВ.24!I77+F77-E77</f>
        <v>0</v>
      </c>
    </row>
    <row r="78" spans="1:9" x14ac:dyDescent="0.25">
      <c r="A78" s="69"/>
      <c r="B78" s="86">
        <v>73</v>
      </c>
      <c r="C78" s="59"/>
      <c r="D78" s="86"/>
      <c r="E78" s="20">
        <v>1050</v>
      </c>
      <c r="F78" s="20"/>
      <c r="G78" s="84"/>
      <c r="H78" s="105"/>
      <c r="I78" s="73">
        <f>ЯНВ.24!I78+F78-E78</f>
        <v>-2100</v>
      </c>
    </row>
    <row r="79" spans="1:9" x14ac:dyDescent="0.25">
      <c r="A79" s="74"/>
      <c r="B79" s="86">
        <v>74</v>
      </c>
      <c r="C79" s="97"/>
      <c r="D79" s="86"/>
      <c r="E79" s="20">
        <v>1050</v>
      </c>
      <c r="F79" s="20">
        <v>3160</v>
      </c>
      <c r="G79" s="84" t="s">
        <v>220</v>
      </c>
      <c r="H79" s="105">
        <v>45327</v>
      </c>
      <c r="I79" s="73">
        <f>ЯНВ.24!I79+F79-E79</f>
        <v>1060</v>
      </c>
    </row>
    <row r="80" spans="1:9" x14ac:dyDescent="0.25">
      <c r="A80" s="74"/>
      <c r="B80" s="86">
        <v>75</v>
      </c>
      <c r="C80" s="59"/>
      <c r="D80" s="86"/>
      <c r="E80" s="20">
        <v>1050</v>
      </c>
      <c r="F80" s="20"/>
      <c r="G80" s="84"/>
      <c r="H80" s="105"/>
      <c r="I80" s="73">
        <f>ЯНВ.24!I80+F80-E80</f>
        <v>-1160</v>
      </c>
    </row>
    <row r="81" spans="1:9" x14ac:dyDescent="0.25">
      <c r="A81" s="74"/>
      <c r="B81" s="86">
        <v>76</v>
      </c>
      <c r="C81" s="59"/>
      <c r="D81" s="86"/>
      <c r="E81" s="20">
        <v>1050</v>
      </c>
      <c r="F81" s="20"/>
      <c r="G81" s="84"/>
      <c r="H81" s="105"/>
      <c r="I81" s="73">
        <f>ЯНВ.24!I81+F81-E81</f>
        <v>-2100</v>
      </c>
    </row>
    <row r="82" spans="1:9" x14ac:dyDescent="0.25">
      <c r="A82" s="72"/>
      <c r="B82" s="86">
        <v>77</v>
      </c>
      <c r="C82" s="59"/>
      <c r="D82" s="86"/>
      <c r="E82" s="20">
        <v>1050</v>
      </c>
      <c r="F82" s="20">
        <v>15000</v>
      </c>
      <c r="G82" s="84" t="s">
        <v>225</v>
      </c>
      <c r="H82" s="105">
        <v>45337</v>
      </c>
      <c r="I82" s="73">
        <f>ЯНВ.24!I82+F82-E82</f>
        <v>12900</v>
      </c>
    </row>
    <row r="83" spans="1:9" x14ac:dyDescent="0.25">
      <c r="A83" s="74"/>
      <c r="B83" s="86">
        <v>78</v>
      </c>
      <c r="C83" s="59"/>
      <c r="D83" s="86"/>
      <c r="E83" s="20">
        <v>1050</v>
      </c>
      <c r="F83" s="20"/>
      <c r="G83" s="84"/>
      <c r="H83" s="105"/>
      <c r="I83" s="73">
        <f>ЯНВ.24!I83+F83-E83</f>
        <v>-2100</v>
      </c>
    </row>
    <row r="84" spans="1:9" x14ac:dyDescent="0.25">
      <c r="A84" s="74"/>
      <c r="B84" s="86">
        <v>79</v>
      </c>
      <c r="C84" s="59"/>
      <c r="D84" s="86"/>
      <c r="E84" s="20">
        <v>1050</v>
      </c>
      <c r="F84" s="20"/>
      <c r="G84" s="84"/>
      <c r="H84" s="105"/>
      <c r="I84" s="73">
        <f>ЯНВ.24!I84+F84-E84</f>
        <v>-2100</v>
      </c>
    </row>
    <row r="85" spans="1:9" x14ac:dyDescent="0.25">
      <c r="A85" s="74"/>
      <c r="B85" s="86">
        <v>80</v>
      </c>
      <c r="C85" s="59"/>
      <c r="D85" s="86"/>
      <c r="E85" s="20">
        <v>1050</v>
      </c>
      <c r="F85" s="20"/>
      <c r="G85" s="84"/>
      <c r="H85" s="105"/>
      <c r="I85" s="73">
        <f>ЯНВ.24!I85+F85-E85</f>
        <v>-2100</v>
      </c>
    </row>
    <row r="86" spans="1:9" x14ac:dyDescent="0.25">
      <c r="A86" s="74"/>
      <c r="B86" s="86">
        <v>81</v>
      </c>
      <c r="C86" s="59"/>
      <c r="D86" s="86"/>
      <c r="E86" s="20">
        <v>1050</v>
      </c>
      <c r="F86" s="20"/>
      <c r="G86" s="84"/>
      <c r="H86" s="105"/>
      <c r="I86" s="73">
        <f>ЯНВ.24!I86+F86-E86</f>
        <v>-220</v>
      </c>
    </row>
    <row r="87" spans="1:9" x14ac:dyDescent="0.25">
      <c r="A87" s="74"/>
      <c r="B87" s="86">
        <v>82</v>
      </c>
      <c r="C87" s="59"/>
      <c r="D87" s="86"/>
      <c r="E87" s="20">
        <v>1050</v>
      </c>
      <c r="F87" s="20">
        <v>2150</v>
      </c>
      <c r="G87" s="84" t="s">
        <v>228</v>
      </c>
      <c r="H87" s="105">
        <v>45338</v>
      </c>
      <c r="I87" s="73">
        <f>ЯНВ.24!I87+F87-E87</f>
        <v>2030</v>
      </c>
    </row>
    <row r="88" spans="1:9" x14ac:dyDescent="0.25">
      <c r="A88" s="74"/>
      <c r="B88" s="86">
        <v>83</v>
      </c>
      <c r="C88" s="59"/>
      <c r="D88" s="86"/>
      <c r="E88" s="20">
        <v>1050</v>
      </c>
      <c r="F88" s="20">
        <v>1050</v>
      </c>
      <c r="G88" s="84" t="s">
        <v>242</v>
      </c>
      <c r="H88" s="105">
        <v>45331</v>
      </c>
      <c r="I88" s="73">
        <f>ЯНВ.24!I88+F88-E88</f>
        <v>0</v>
      </c>
    </row>
    <row r="89" spans="1:9" x14ac:dyDescent="0.25">
      <c r="A89" s="74"/>
      <c r="B89" s="86">
        <v>84</v>
      </c>
      <c r="C89" s="59"/>
      <c r="D89" s="86"/>
      <c r="E89" s="20"/>
      <c r="F89" s="20"/>
      <c r="G89" s="84"/>
      <c r="H89" s="105"/>
      <c r="I89" s="73">
        <f>ЯНВ.24!I89+F89-E89</f>
        <v>0</v>
      </c>
    </row>
    <row r="90" spans="1:9" x14ac:dyDescent="0.25">
      <c r="A90" s="75"/>
      <c r="B90" s="86">
        <v>85</v>
      </c>
      <c r="C90" s="59"/>
      <c r="D90" s="86"/>
      <c r="E90" s="20">
        <v>1050</v>
      </c>
      <c r="F90" s="20"/>
      <c r="G90" s="84"/>
      <c r="H90" s="105"/>
      <c r="I90" s="73">
        <f>ЯНВ.24!I90+F90-E90</f>
        <v>-2100</v>
      </c>
    </row>
    <row r="91" spans="1:9" x14ac:dyDescent="0.25">
      <c r="A91" s="74"/>
      <c r="B91" s="86">
        <v>86</v>
      </c>
      <c r="C91" s="59"/>
      <c r="D91" s="86"/>
      <c r="E91" s="20"/>
      <c r="F91" s="20"/>
      <c r="G91" s="84"/>
      <c r="H91" s="105"/>
      <c r="I91" s="73">
        <f>ЯНВ.24!I91+F91-E91</f>
        <v>0</v>
      </c>
    </row>
    <row r="92" spans="1:9" x14ac:dyDescent="0.25">
      <c r="A92" s="72"/>
      <c r="B92" s="86">
        <v>87</v>
      </c>
      <c r="C92" s="59"/>
      <c r="D92" s="86"/>
      <c r="E92" s="20"/>
      <c r="F92" s="20"/>
      <c r="G92" s="84"/>
      <c r="H92" s="105"/>
      <c r="I92" s="73">
        <f>ЯНВ.24!I92+F92-E92</f>
        <v>0</v>
      </c>
    </row>
    <row r="93" spans="1:9" x14ac:dyDescent="0.25">
      <c r="A93" s="72"/>
      <c r="B93" s="86">
        <v>88</v>
      </c>
      <c r="C93" s="59"/>
      <c r="D93" s="86"/>
      <c r="E93" s="20">
        <v>1050</v>
      </c>
      <c r="F93" s="20"/>
      <c r="G93" s="84"/>
      <c r="H93" s="105"/>
      <c r="I93" s="73">
        <f>ЯНВ.24!I93+F93-E93</f>
        <v>-2100</v>
      </c>
    </row>
    <row r="94" spans="1:9" x14ac:dyDescent="0.25">
      <c r="A94" s="72"/>
      <c r="B94" s="86">
        <v>89</v>
      </c>
      <c r="C94" s="59"/>
      <c r="D94" s="86"/>
      <c r="E94" s="20">
        <v>1050</v>
      </c>
      <c r="F94" s="20"/>
      <c r="G94" s="84"/>
      <c r="H94" s="105"/>
      <c r="I94" s="73">
        <f>ЯНВ.24!I94+F94-E94</f>
        <v>-2100</v>
      </c>
    </row>
    <row r="95" spans="1:9" x14ac:dyDescent="0.25">
      <c r="A95" s="72"/>
      <c r="B95" s="86">
        <v>90</v>
      </c>
      <c r="C95" s="59"/>
      <c r="D95" s="86"/>
      <c r="E95" s="20">
        <v>1050</v>
      </c>
      <c r="F95" s="20"/>
      <c r="G95" s="84"/>
      <c r="H95" s="105"/>
      <c r="I95" s="73">
        <f>ЯНВ.24!I95+F95-E95</f>
        <v>-2100</v>
      </c>
    </row>
    <row r="96" spans="1:9" x14ac:dyDescent="0.25">
      <c r="A96" s="72"/>
      <c r="B96" s="86">
        <v>91</v>
      </c>
      <c r="C96" s="59"/>
      <c r="D96" s="86"/>
      <c r="E96" s="20">
        <v>1050</v>
      </c>
      <c r="F96" s="20">
        <v>3300</v>
      </c>
      <c r="G96" s="84" t="s">
        <v>213</v>
      </c>
      <c r="H96" s="105">
        <v>45331</v>
      </c>
      <c r="I96" s="73">
        <f>ЯНВ.24!I96+F96-E96</f>
        <v>1200</v>
      </c>
    </row>
    <row r="97" spans="1:9" x14ac:dyDescent="0.25">
      <c r="A97" s="72"/>
      <c r="B97" s="86">
        <v>92</v>
      </c>
      <c r="C97" s="59"/>
      <c r="D97" s="86"/>
      <c r="E97" s="20"/>
      <c r="F97" s="20"/>
      <c r="G97" s="84"/>
      <c r="H97" s="105"/>
      <c r="I97" s="73">
        <f>ЯНВ.24!I97+F97-E97</f>
        <v>0</v>
      </c>
    </row>
    <row r="98" spans="1:9" x14ac:dyDescent="0.25">
      <c r="A98" s="69"/>
      <c r="B98" s="86">
        <v>93</v>
      </c>
      <c r="C98" s="59"/>
      <c r="D98" s="86"/>
      <c r="E98" s="20"/>
      <c r="F98" s="20"/>
      <c r="G98" s="84"/>
      <c r="H98" s="105"/>
      <c r="I98" s="73">
        <f>ЯНВ.24!I98+F98-E98</f>
        <v>0</v>
      </c>
    </row>
    <row r="99" spans="1:9" x14ac:dyDescent="0.25">
      <c r="A99" s="69"/>
      <c r="B99" s="86">
        <v>94</v>
      </c>
      <c r="C99" s="59"/>
      <c r="D99" s="86"/>
      <c r="E99" s="20">
        <v>1050</v>
      </c>
      <c r="F99" s="20">
        <v>16200</v>
      </c>
      <c r="G99" s="84" t="s">
        <v>230</v>
      </c>
      <c r="H99" s="105">
        <v>45338</v>
      </c>
      <c r="I99" s="73">
        <f>ЯНВ.24!I99+F99-E99</f>
        <v>14100</v>
      </c>
    </row>
    <row r="100" spans="1:9" x14ac:dyDescent="0.25">
      <c r="A100" s="69"/>
      <c r="B100" s="86">
        <v>95</v>
      </c>
      <c r="C100" s="59"/>
      <c r="D100" s="86"/>
      <c r="E100" s="20">
        <v>1050</v>
      </c>
      <c r="F100" s="20"/>
      <c r="G100" s="84"/>
      <c r="H100" s="105"/>
      <c r="I100" s="73">
        <f>ЯНВ.24!I100+F100-E100</f>
        <v>-2100</v>
      </c>
    </row>
    <row r="101" spans="1:9" x14ac:dyDescent="0.25">
      <c r="A101" s="74"/>
      <c r="B101" s="86">
        <v>96</v>
      </c>
      <c r="C101" s="59"/>
      <c r="D101" s="86"/>
      <c r="E101" s="20">
        <v>1050</v>
      </c>
      <c r="F101" s="20"/>
      <c r="G101" s="84"/>
      <c r="H101" s="105"/>
      <c r="I101" s="73">
        <f>ЯНВ.24!I101+F101-E101</f>
        <v>-2100</v>
      </c>
    </row>
    <row r="102" spans="1:9" x14ac:dyDescent="0.25">
      <c r="A102" s="74"/>
      <c r="B102" s="86">
        <v>97</v>
      </c>
      <c r="C102" s="59"/>
      <c r="D102" s="86"/>
      <c r="E102" s="20">
        <v>1050</v>
      </c>
      <c r="F102" s="20">
        <v>3000</v>
      </c>
      <c r="G102" s="84" t="s">
        <v>254</v>
      </c>
      <c r="H102" s="105">
        <v>45342</v>
      </c>
      <c r="I102" s="73">
        <f>ЯНВ.24!I102+F102-E102</f>
        <v>900</v>
      </c>
    </row>
    <row r="103" spans="1:9" x14ac:dyDescent="0.25">
      <c r="A103" s="74"/>
      <c r="B103" s="86">
        <v>98</v>
      </c>
      <c r="C103" s="59"/>
      <c r="D103" s="86"/>
      <c r="E103" s="20">
        <v>1050</v>
      </c>
      <c r="F103" s="20"/>
      <c r="G103" s="84"/>
      <c r="H103" s="105"/>
      <c r="I103" s="73">
        <f>ЯНВ.24!I103+F103-E103</f>
        <v>-2100</v>
      </c>
    </row>
    <row r="104" spans="1:9" x14ac:dyDescent="0.25">
      <c r="A104" s="74"/>
      <c r="B104" s="86">
        <v>99</v>
      </c>
      <c r="C104" s="59"/>
      <c r="D104" s="86"/>
      <c r="E104" s="20">
        <v>1050</v>
      </c>
      <c r="F104" s="20"/>
      <c r="G104" s="84"/>
      <c r="H104" s="105"/>
      <c r="I104" s="73">
        <f>ЯНВ.24!I104+F104-E104</f>
        <v>-2100</v>
      </c>
    </row>
    <row r="105" spans="1:9" x14ac:dyDescent="0.25">
      <c r="A105" s="74"/>
      <c r="B105" s="86">
        <v>100</v>
      </c>
      <c r="C105" s="59"/>
      <c r="D105" s="86"/>
      <c r="E105" s="20">
        <v>1050</v>
      </c>
      <c r="F105" s="20"/>
      <c r="G105" s="84"/>
      <c r="H105" s="105"/>
      <c r="I105" s="73">
        <f>ЯНВ.24!I105+F105-E105</f>
        <v>-2100</v>
      </c>
    </row>
    <row r="106" spans="1:9" x14ac:dyDescent="0.25">
      <c r="A106" s="74"/>
      <c r="B106" s="86">
        <v>101</v>
      </c>
      <c r="C106" s="59"/>
      <c r="D106" s="86"/>
      <c r="E106" s="20">
        <v>1050</v>
      </c>
      <c r="F106" s="20">
        <v>1050</v>
      </c>
      <c r="G106" s="84" t="s">
        <v>246</v>
      </c>
      <c r="H106" s="105">
        <v>45334</v>
      </c>
      <c r="I106" s="73">
        <f>ЯНВ.24!I106+F106-E106</f>
        <v>0</v>
      </c>
    </row>
    <row r="107" spans="1:9" x14ac:dyDescent="0.25">
      <c r="A107" s="72"/>
      <c r="B107" s="86">
        <v>102</v>
      </c>
      <c r="C107" s="59"/>
      <c r="D107" s="86"/>
      <c r="E107" s="20">
        <v>1050</v>
      </c>
      <c r="F107" s="20"/>
      <c r="G107" s="84"/>
      <c r="H107" s="105"/>
      <c r="I107" s="73">
        <f>ЯНВ.24!I107+F107-E107</f>
        <v>-2100</v>
      </c>
    </row>
    <row r="108" spans="1:9" x14ac:dyDescent="0.25">
      <c r="A108" s="72"/>
      <c r="B108" s="86">
        <v>103</v>
      </c>
      <c r="C108" s="59"/>
      <c r="D108" s="86"/>
      <c r="E108" s="20">
        <v>1050</v>
      </c>
      <c r="F108" s="20"/>
      <c r="G108" s="84"/>
      <c r="H108" s="105"/>
      <c r="I108" s="73">
        <f>ЯНВ.24!I108+F108-E108</f>
        <v>-2100</v>
      </c>
    </row>
    <row r="109" spans="1:9" x14ac:dyDescent="0.25">
      <c r="A109" s="72"/>
      <c r="B109" s="86">
        <v>104</v>
      </c>
      <c r="C109" s="59"/>
      <c r="D109" s="86"/>
      <c r="E109" s="20">
        <v>1050</v>
      </c>
      <c r="F109" s="20">
        <v>2100</v>
      </c>
      <c r="G109" s="84" t="s">
        <v>253</v>
      </c>
      <c r="H109" s="105">
        <v>45342</v>
      </c>
      <c r="I109" s="73">
        <f>ЯНВ.24!I109+F109-E109</f>
        <v>0</v>
      </c>
    </row>
    <row r="110" spans="1:9" x14ac:dyDescent="0.25">
      <c r="A110" s="72"/>
      <c r="B110" s="86">
        <v>105</v>
      </c>
      <c r="C110" s="59"/>
      <c r="D110" s="86"/>
      <c r="E110" s="20">
        <v>1050</v>
      </c>
      <c r="F110" s="20"/>
      <c r="G110" s="84"/>
      <c r="H110" s="105"/>
      <c r="I110" s="73">
        <f>ЯНВ.24!I110+F110-E110</f>
        <v>-2100</v>
      </c>
    </row>
    <row r="111" spans="1:9" x14ac:dyDescent="0.25">
      <c r="A111" s="74"/>
      <c r="B111" s="86">
        <v>106</v>
      </c>
      <c r="C111" s="59"/>
      <c r="D111" s="86"/>
      <c r="E111" s="20">
        <v>1050</v>
      </c>
      <c r="F111" s="20"/>
      <c r="G111" s="84"/>
      <c r="H111" s="105"/>
      <c r="I111" s="73">
        <f>ЯНВ.24!I111+F111-E111</f>
        <v>0</v>
      </c>
    </row>
    <row r="112" spans="1:9" ht="30" x14ac:dyDescent="0.25">
      <c r="A112" s="74"/>
      <c r="B112" s="86">
        <v>107</v>
      </c>
      <c r="C112" s="59"/>
      <c r="D112" s="86"/>
      <c r="E112" s="20">
        <v>1050</v>
      </c>
      <c r="F112" s="20">
        <v>2150</v>
      </c>
      <c r="G112" s="84" t="s">
        <v>226</v>
      </c>
      <c r="H112" s="105" t="s">
        <v>227</v>
      </c>
      <c r="I112" s="73">
        <f>ЯНВ.24!I112+F112-E112</f>
        <v>50</v>
      </c>
    </row>
    <row r="113" spans="1:9" x14ac:dyDescent="0.25">
      <c r="A113" s="74"/>
      <c r="B113" s="86">
        <v>108</v>
      </c>
      <c r="C113" s="59"/>
      <c r="D113" s="86"/>
      <c r="E113" s="20">
        <v>1050</v>
      </c>
      <c r="F113" s="20">
        <v>2100</v>
      </c>
      <c r="G113" s="84" t="s">
        <v>262</v>
      </c>
      <c r="H113" s="105">
        <v>45348</v>
      </c>
      <c r="I113" s="73">
        <f>ЯНВ.24!I113+F113-E113</f>
        <v>0</v>
      </c>
    </row>
    <row r="114" spans="1:9" x14ac:dyDescent="0.25">
      <c r="A114" s="74"/>
      <c r="B114" s="86">
        <v>109</v>
      </c>
      <c r="C114" s="59"/>
      <c r="D114" s="86"/>
      <c r="E114" s="20">
        <v>1050</v>
      </c>
      <c r="F114" s="20"/>
      <c r="G114" s="84"/>
      <c r="H114" s="105"/>
      <c r="I114" s="73">
        <f>ЯНВ.24!I114+F114-E114</f>
        <v>-2100</v>
      </c>
    </row>
    <row r="115" spans="1:9" x14ac:dyDescent="0.25">
      <c r="A115" s="74"/>
      <c r="B115" s="86">
        <v>110</v>
      </c>
      <c r="C115" s="59"/>
      <c r="D115" s="86"/>
      <c r="E115" s="20">
        <v>1050</v>
      </c>
      <c r="F115" s="20">
        <v>11440</v>
      </c>
      <c r="G115" s="84" t="s">
        <v>261</v>
      </c>
      <c r="H115" s="105">
        <v>45344</v>
      </c>
      <c r="I115" s="73">
        <f>ЯНВ.24!I115+F115-E115</f>
        <v>9340</v>
      </c>
    </row>
    <row r="116" spans="1:9" x14ac:dyDescent="0.25">
      <c r="A116" s="74"/>
      <c r="B116" s="86">
        <v>111</v>
      </c>
      <c r="C116" s="59"/>
      <c r="D116" s="86"/>
      <c r="E116" s="20"/>
      <c r="F116" s="20"/>
      <c r="G116" s="84"/>
      <c r="H116" s="105"/>
      <c r="I116" s="73">
        <f>ЯНВ.24!I116+F116-E116</f>
        <v>0</v>
      </c>
    </row>
    <row r="117" spans="1:9" x14ac:dyDescent="0.25">
      <c r="A117" s="74"/>
      <c r="B117" s="86">
        <v>112</v>
      </c>
      <c r="C117" s="59"/>
      <c r="D117" s="86"/>
      <c r="E117" s="20"/>
      <c r="F117" s="20"/>
      <c r="G117" s="84"/>
      <c r="H117" s="105"/>
      <c r="I117" s="73">
        <f>ЯНВ.24!I117+F117-E117</f>
        <v>0</v>
      </c>
    </row>
    <row r="118" spans="1:9" x14ac:dyDescent="0.25">
      <c r="A118" s="74"/>
      <c r="B118" s="86">
        <v>113</v>
      </c>
      <c r="C118" s="59"/>
      <c r="D118" s="86"/>
      <c r="E118" s="20">
        <v>1050</v>
      </c>
      <c r="F118" s="20"/>
      <c r="G118" s="84"/>
      <c r="H118" s="105"/>
      <c r="I118" s="73">
        <f>ЯНВ.24!I118+F118-E118</f>
        <v>-2100</v>
      </c>
    </row>
    <row r="119" spans="1:9" x14ac:dyDescent="0.25">
      <c r="A119" s="74"/>
      <c r="B119" s="86">
        <v>114</v>
      </c>
      <c r="C119" s="59"/>
      <c r="D119" s="86"/>
      <c r="E119" s="20">
        <v>1050</v>
      </c>
      <c r="F119" s="20"/>
      <c r="G119" s="84"/>
      <c r="H119" s="105"/>
      <c r="I119" s="73">
        <f>ЯНВ.24!I119+F119-E119</f>
        <v>-2100</v>
      </c>
    </row>
    <row r="120" spans="1:9" x14ac:dyDescent="0.25">
      <c r="A120" s="74"/>
      <c r="B120" s="86">
        <v>115</v>
      </c>
      <c r="C120" s="59"/>
      <c r="D120" s="86"/>
      <c r="E120" s="20">
        <v>1050</v>
      </c>
      <c r="F120" s="20"/>
      <c r="G120" s="84"/>
      <c r="H120" s="105"/>
      <c r="I120" s="73">
        <f>ЯНВ.24!I120+F120-E120</f>
        <v>-2100</v>
      </c>
    </row>
    <row r="121" spans="1:9" x14ac:dyDescent="0.25">
      <c r="A121" s="74"/>
      <c r="B121" s="86">
        <v>116</v>
      </c>
      <c r="C121" s="59"/>
      <c r="D121" s="86"/>
      <c r="E121" s="20">
        <v>1050</v>
      </c>
      <c r="F121" s="20"/>
      <c r="G121" s="84"/>
      <c r="H121" s="105"/>
      <c r="I121" s="73">
        <f>ЯНВ.24!I121+F121-E121</f>
        <v>-2100</v>
      </c>
    </row>
    <row r="122" spans="1:9" x14ac:dyDescent="0.25">
      <c r="A122" s="74"/>
      <c r="B122" s="86">
        <v>117</v>
      </c>
      <c r="C122" s="59"/>
      <c r="D122" s="86"/>
      <c r="E122" s="20">
        <v>1050</v>
      </c>
      <c r="F122" s="20"/>
      <c r="G122" s="84"/>
      <c r="H122" s="105"/>
      <c r="I122" s="73">
        <f>ЯНВ.24!I122+F122-E122</f>
        <v>-2100</v>
      </c>
    </row>
    <row r="123" spans="1:9" x14ac:dyDescent="0.25">
      <c r="A123" s="74"/>
      <c r="B123" s="86">
        <v>118</v>
      </c>
      <c r="C123" s="59"/>
      <c r="D123" s="86"/>
      <c r="E123" s="20">
        <v>1050</v>
      </c>
      <c r="F123" s="20"/>
      <c r="G123" s="84"/>
      <c r="H123" s="105"/>
      <c r="I123" s="73">
        <f>ЯНВ.24!I123+F123-E123</f>
        <v>-1050</v>
      </c>
    </row>
    <row r="124" spans="1:9" x14ac:dyDescent="0.25">
      <c r="A124" s="74"/>
      <c r="B124" s="86">
        <v>119</v>
      </c>
      <c r="C124" s="59"/>
      <c r="D124" s="86"/>
      <c r="E124" s="20">
        <v>1050</v>
      </c>
      <c r="F124" s="20"/>
      <c r="G124" s="84"/>
      <c r="H124" s="105"/>
      <c r="I124" s="73">
        <f>ЯНВ.24!I124+F124-E124</f>
        <v>-2100</v>
      </c>
    </row>
    <row r="125" spans="1:9" x14ac:dyDescent="0.25">
      <c r="A125" s="74"/>
      <c r="B125" s="86">
        <v>120</v>
      </c>
      <c r="C125" s="59"/>
      <c r="D125" s="86"/>
      <c r="E125" s="20">
        <v>1050</v>
      </c>
      <c r="F125" s="20"/>
      <c r="G125" s="84"/>
      <c r="H125" s="105"/>
      <c r="I125" s="73">
        <f>ЯНВ.24!I125+F125-E125</f>
        <v>-2100</v>
      </c>
    </row>
    <row r="126" spans="1:9" x14ac:dyDescent="0.25">
      <c r="A126" s="74"/>
      <c r="B126" s="86">
        <v>121</v>
      </c>
      <c r="C126" s="59"/>
      <c r="D126" s="86"/>
      <c r="E126" s="20">
        <v>1050</v>
      </c>
      <c r="F126" s="20"/>
      <c r="G126" s="84"/>
      <c r="H126" s="105"/>
      <c r="I126" s="73">
        <f>ЯНВ.24!I126+F126-E126</f>
        <v>5900</v>
      </c>
    </row>
    <row r="127" spans="1:9" x14ac:dyDescent="0.25">
      <c r="A127" s="74"/>
      <c r="B127" s="86">
        <v>122</v>
      </c>
      <c r="C127" s="59"/>
      <c r="D127" s="86"/>
      <c r="E127" s="20">
        <v>1050</v>
      </c>
      <c r="F127" s="20"/>
      <c r="G127" s="84"/>
      <c r="H127" s="105"/>
      <c r="I127" s="73">
        <f>ЯНВ.24!I127+F127-E127</f>
        <v>-2100</v>
      </c>
    </row>
    <row r="128" spans="1:9" x14ac:dyDescent="0.25">
      <c r="A128" s="74"/>
      <c r="B128" s="86">
        <v>123</v>
      </c>
      <c r="C128" s="59"/>
      <c r="D128" s="86"/>
      <c r="E128" s="20">
        <v>1050</v>
      </c>
      <c r="F128" s="20"/>
      <c r="G128" s="84"/>
      <c r="H128" s="105"/>
      <c r="I128" s="73">
        <f>ЯНВ.24!I128+F128-E128</f>
        <v>-2100</v>
      </c>
    </row>
    <row r="129" spans="1:9" x14ac:dyDescent="0.25">
      <c r="A129" s="74"/>
      <c r="B129" s="86">
        <v>124</v>
      </c>
      <c r="C129" s="59"/>
      <c r="D129" s="86"/>
      <c r="E129" s="20">
        <v>1050</v>
      </c>
      <c r="F129" s="20">
        <v>1050</v>
      </c>
      <c r="G129" s="84" t="s">
        <v>223</v>
      </c>
      <c r="H129" s="105">
        <v>45326</v>
      </c>
      <c r="I129" s="73">
        <f>ЯНВ.24!I129+F129-E129</f>
        <v>10</v>
      </c>
    </row>
    <row r="130" spans="1:9" x14ac:dyDescent="0.25">
      <c r="A130" s="74"/>
      <c r="B130" s="86">
        <v>125</v>
      </c>
      <c r="C130" s="59"/>
      <c r="D130" s="86"/>
      <c r="E130" s="20">
        <v>1050</v>
      </c>
      <c r="F130" s="20">
        <v>1050</v>
      </c>
      <c r="G130" s="84" t="s">
        <v>222</v>
      </c>
      <c r="H130" s="105">
        <v>45327</v>
      </c>
      <c r="I130" s="73">
        <f>ЯНВ.24!I130+F130-E130</f>
        <v>10</v>
      </c>
    </row>
    <row r="131" spans="1:9" x14ac:dyDescent="0.25">
      <c r="A131" s="74"/>
      <c r="B131" s="86">
        <v>126</v>
      </c>
      <c r="C131" s="59"/>
      <c r="D131" s="86"/>
      <c r="E131" s="20"/>
      <c r="F131" s="20"/>
      <c r="G131" s="84"/>
      <c r="H131" s="105"/>
      <c r="I131" s="73">
        <f>ЯНВ.24!I131+F131-E131</f>
        <v>0</v>
      </c>
    </row>
    <row r="132" spans="1:9" x14ac:dyDescent="0.25">
      <c r="A132" s="74"/>
      <c r="B132" s="86">
        <v>127</v>
      </c>
      <c r="C132" s="59"/>
      <c r="D132" s="86"/>
      <c r="E132" s="20"/>
      <c r="F132" s="20"/>
      <c r="G132" s="84"/>
      <c r="H132" s="105"/>
      <c r="I132" s="73">
        <f>ЯНВ.24!I132+F132-E132</f>
        <v>0</v>
      </c>
    </row>
    <row r="133" spans="1:9" x14ac:dyDescent="0.25">
      <c r="A133" s="74"/>
      <c r="B133" s="86">
        <v>128</v>
      </c>
      <c r="C133" s="59"/>
      <c r="D133" s="86"/>
      <c r="E133" s="20"/>
      <c r="F133" s="20"/>
      <c r="G133" s="84"/>
      <c r="H133" s="105"/>
      <c r="I133" s="73">
        <f>ЯНВ.24!I133+F133-E133</f>
        <v>0</v>
      </c>
    </row>
    <row r="134" spans="1:9" x14ac:dyDescent="0.25">
      <c r="A134" s="74"/>
      <c r="B134" s="86">
        <v>129</v>
      </c>
      <c r="C134" s="59"/>
      <c r="D134" s="86"/>
      <c r="E134" s="20">
        <v>1050</v>
      </c>
      <c r="F134" s="20">
        <v>1050</v>
      </c>
      <c r="G134" s="84" t="s">
        <v>211</v>
      </c>
      <c r="H134" s="105">
        <v>45323</v>
      </c>
      <c r="I134" s="73">
        <f>ЯНВ.24!I134+F134-E134</f>
        <v>0</v>
      </c>
    </row>
    <row r="135" spans="1:9" x14ac:dyDescent="0.25">
      <c r="A135" s="72"/>
      <c r="B135" s="86">
        <v>130</v>
      </c>
      <c r="C135" s="59"/>
      <c r="D135" s="86"/>
      <c r="E135" s="20">
        <v>1050</v>
      </c>
      <c r="F135" s="20">
        <v>1000</v>
      </c>
      <c r="G135" s="84" t="s">
        <v>245</v>
      </c>
      <c r="H135" s="105">
        <v>45334</v>
      </c>
      <c r="I135" s="73">
        <f>ЯНВ.24!I135+F135-E135</f>
        <v>-100</v>
      </c>
    </row>
    <row r="136" spans="1:9" x14ac:dyDescent="0.25">
      <c r="A136" s="72"/>
      <c r="B136" s="86">
        <v>131</v>
      </c>
      <c r="C136" s="59"/>
      <c r="D136" s="86"/>
      <c r="E136" s="20">
        <v>1050</v>
      </c>
      <c r="F136" s="20">
        <v>5140</v>
      </c>
      <c r="G136" s="84" t="s">
        <v>263</v>
      </c>
      <c r="H136" s="105">
        <v>45351</v>
      </c>
      <c r="I136" s="73">
        <f>ЯНВ.24!I136+F136-E136</f>
        <v>3040</v>
      </c>
    </row>
    <row r="137" spans="1:9" x14ac:dyDescent="0.25">
      <c r="A137" s="72"/>
      <c r="B137" s="86">
        <v>132</v>
      </c>
      <c r="C137" s="59"/>
      <c r="D137" s="86"/>
      <c r="E137" s="20"/>
      <c r="F137" s="20"/>
      <c r="G137" s="84"/>
      <c r="H137" s="105"/>
      <c r="I137" s="73">
        <f>ЯНВ.24!I137+F137-E137</f>
        <v>0</v>
      </c>
    </row>
    <row r="138" spans="1:9" x14ac:dyDescent="0.25">
      <c r="A138" s="74"/>
      <c r="B138" s="86">
        <v>133</v>
      </c>
      <c r="C138" s="59"/>
      <c r="D138" s="86"/>
      <c r="E138" s="20">
        <v>1050</v>
      </c>
      <c r="F138" s="20"/>
      <c r="G138" s="84"/>
      <c r="H138" s="105"/>
      <c r="I138" s="73">
        <f>ЯНВ.24!I138+F138-E138</f>
        <v>-2100</v>
      </c>
    </row>
    <row r="139" spans="1:9" x14ac:dyDescent="0.25">
      <c r="A139" s="74"/>
      <c r="B139" s="86">
        <v>134</v>
      </c>
      <c r="C139" s="59"/>
      <c r="D139" s="86"/>
      <c r="E139" s="20">
        <v>1050</v>
      </c>
      <c r="F139" s="20"/>
      <c r="G139" s="84"/>
      <c r="H139" s="105"/>
      <c r="I139" s="73">
        <f>ЯНВ.24!I139+F139-E139</f>
        <v>-2100</v>
      </c>
    </row>
    <row r="140" spans="1:9" x14ac:dyDescent="0.25">
      <c r="A140" s="74"/>
      <c r="B140" s="86">
        <v>135</v>
      </c>
      <c r="C140" s="59"/>
      <c r="D140" s="86"/>
      <c r="E140" s="20">
        <v>1050</v>
      </c>
      <c r="F140" s="20"/>
      <c r="G140" s="84"/>
      <c r="H140" s="105"/>
      <c r="I140" s="73">
        <f>ЯНВ.24!I140+F140-E140</f>
        <v>-2100</v>
      </c>
    </row>
    <row r="141" spans="1:9" x14ac:dyDescent="0.25">
      <c r="A141" s="74"/>
      <c r="B141" s="86">
        <v>136</v>
      </c>
      <c r="C141" s="59"/>
      <c r="D141" s="86"/>
      <c r="E141" s="20"/>
      <c r="F141" s="20"/>
      <c r="G141" s="84"/>
      <c r="H141" s="105"/>
      <c r="I141" s="73">
        <f>ЯНВ.24!I141+F141-E141</f>
        <v>0</v>
      </c>
    </row>
    <row r="142" spans="1:9" x14ac:dyDescent="0.25">
      <c r="A142" s="74"/>
      <c r="B142" s="86">
        <v>137</v>
      </c>
      <c r="C142" s="59"/>
      <c r="D142" s="86"/>
      <c r="E142" s="20"/>
      <c r="F142" s="20"/>
      <c r="G142" s="84"/>
      <c r="H142" s="105"/>
      <c r="I142" s="73">
        <f>ЯНВ.24!I142+F142-E142</f>
        <v>0</v>
      </c>
    </row>
    <row r="143" spans="1:9" x14ac:dyDescent="0.25">
      <c r="A143" s="74"/>
      <c r="B143" s="86">
        <v>138</v>
      </c>
      <c r="C143" s="59"/>
      <c r="D143" s="86"/>
      <c r="E143" s="20"/>
      <c r="F143" s="20"/>
      <c r="G143" s="84"/>
      <c r="H143" s="105"/>
      <c r="I143" s="73">
        <f>ЯНВ.24!I143+F143-E143</f>
        <v>0</v>
      </c>
    </row>
    <row r="144" spans="1:9" x14ac:dyDescent="0.25">
      <c r="A144" s="74"/>
      <c r="B144" s="86">
        <v>139</v>
      </c>
      <c r="C144" s="59"/>
      <c r="D144" s="86"/>
      <c r="E144" s="20"/>
      <c r="F144" s="20"/>
      <c r="G144" s="84"/>
      <c r="H144" s="105"/>
      <c r="I144" s="73">
        <f>ЯНВ.24!I144+F144-E144</f>
        <v>0</v>
      </c>
    </row>
    <row r="145" spans="1:9" x14ac:dyDescent="0.25">
      <c r="A145" s="74"/>
      <c r="B145" s="86">
        <v>140</v>
      </c>
      <c r="C145" s="59"/>
      <c r="D145" s="86"/>
      <c r="E145" s="20"/>
      <c r="F145" s="20"/>
      <c r="G145" s="84"/>
      <c r="H145" s="105"/>
      <c r="I145" s="73">
        <f>ЯНВ.24!I145+F145-E145</f>
        <v>0</v>
      </c>
    </row>
    <row r="146" spans="1:9" x14ac:dyDescent="0.25">
      <c r="A146" s="74"/>
      <c r="B146" s="86">
        <v>141</v>
      </c>
      <c r="C146" s="59"/>
      <c r="D146" s="86"/>
      <c r="E146" s="20">
        <v>1050</v>
      </c>
      <c r="F146" s="20"/>
      <c r="G146" s="84"/>
      <c r="H146" s="105"/>
      <c r="I146" s="73">
        <f>ЯНВ.24!I146+F146-E146</f>
        <v>-2100</v>
      </c>
    </row>
    <row r="147" spans="1:9" x14ac:dyDescent="0.25">
      <c r="A147" s="74"/>
      <c r="B147" s="126" t="s">
        <v>674</v>
      </c>
      <c r="C147" s="59"/>
      <c r="D147" s="126"/>
      <c r="E147" s="20"/>
      <c r="F147" s="20"/>
      <c r="G147" s="84"/>
      <c r="H147" s="105"/>
      <c r="I147" s="73">
        <f>ЯНВ.24!I147+F147-E147</f>
        <v>0</v>
      </c>
    </row>
    <row r="148" spans="1:9" x14ac:dyDescent="0.25">
      <c r="A148" s="74"/>
      <c r="B148" s="86">
        <v>142</v>
      </c>
      <c r="C148" s="59"/>
      <c r="D148" s="86"/>
      <c r="E148" s="20">
        <v>1050</v>
      </c>
      <c r="F148" s="20"/>
      <c r="G148" s="84"/>
      <c r="H148" s="105"/>
      <c r="I148" s="73">
        <f>ЯНВ.24!I148+F148-E148</f>
        <v>-2100</v>
      </c>
    </row>
    <row r="149" spans="1:9" x14ac:dyDescent="0.25">
      <c r="A149" s="74"/>
      <c r="B149" s="86">
        <v>143</v>
      </c>
      <c r="C149" s="59"/>
      <c r="D149" s="86"/>
      <c r="E149" s="20">
        <v>1050</v>
      </c>
      <c r="F149" s="20"/>
      <c r="G149" s="84"/>
      <c r="H149" s="105"/>
      <c r="I149" s="73">
        <f>ЯНВ.24!I149+F149-E149</f>
        <v>-2100</v>
      </c>
    </row>
    <row r="150" spans="1:9" x14ac:dyDescent="0.25">
      <c r="A150" s="74"/>
      <c r="B150" s="86">
        <v>144</v>
      </c>
      <c r="C150" s="59"/>
      <c r="D150" s="86"/>
      <c r="E150" s="20">
        <v>1050</v>
      </c>
      <c r="F150" s="20"/>
      <c r="G150" s="84"/>
      <c r="H150" s="105"/>
      <c r="I150" s="73">
        <f>ЯНВ.24!I150+F150-E150</f>
        <v>-2100</v>
      </c>
    </row>
    <row r="151" spans="1:9" x14ac:dyDescent="0.25">
      <c r="A151" s="74"/>
      <c r="B151" s="86">
        <v>145</v>
      </c>
      <c r="C151" s="59"/>
      <c r="D151" s="86"/>
      <c r="E151" s="20">
        <v>1050</v>
      </c>
      <c r="F151" s="20">
        <v>940</v>
      </c>
      <c r="G151" s="84" t="s">
        <v>255</v>
      </c>
      <c r="H151" s="105">
        <v>45343</v>
      </c>
      <c r="I151" s="73">
        <f>ЯНВ.24!I151+F151-E151</f>
        <v>-220</v>
      </c>
    </row>
    <row r="152" spans="1:9" x14ac:dyDescent="0.25">
      <c r="A152" s="74"/>
      <c r="B152" s="86">
        <v>146</v>
      </c>
      <c r="C152" s="59"/>
      <c r="D152" s="86"/>
      <c r="E152" s="20">
        <v>1050</v>
      </c>
      <c r="F152" s="20"/>
      <c r="G152" s="84"/>
      <c r="H152" s="105"/>
      <c r="I152" s="73">
        <f>ЯНВ.24!I152+F152-E152</f>
        <v>-100</v>
      </c>
    </row>
    <row r="153" spans="1:9" x14ac:dyDescent="0.25">
      <c r="A153" s="74"/>
      <c r="B153" s="86">
        <v>147</v>
      </c>
      <c r="C153" s="59"/>
      <c r="D153" s="86"/>
      <c r="E153" s="20">
        <v>1050</v>
      </c>
      <c r="F153" s="20"/>
      <c r="G153" s="84"/>
      <c r="H153" s="105"/>
      <c r="I153" s="73">
        <f>ЯНВ.24!I153+F153-E153</f>
        <v>-2100</v>
      </c>
    </row>
    <row r="154" spans="1:9" x14ac:dyDescent="0.25">
      <c r="A154" s="74"/>
      <c r="B154" s="86">
        <v>148</v>
      </c>
      <c r="C154" s="59"/>
      <c r="D154" s="86"/>
      <c r="E154" s="20">
        <v>1050</v>
      </c>
      <c r="F154" s="20"/>
      <c r="G154" s="84"/>
      <c r="H154" s="105"/>
      <c r="I154" s="73">
        <f>ЯНВ.24!I154+F154-E154</f>
        <v>-2100</v>
      </c>
    </row>
    <row r="155" spans="1:9" x14ac:dyDescent="0.25">
      <c r="A155" s="74"/>
      <c r="B155" s="86">
        <v>149</v>
      </c>
      <c r="C155" s="59"/>
      <c r="D155" s="86"/>
      <c r="E155" s="20">
        <v>1050</v>
      </c>
      <c r="F155" s="20">
        <v>2100</v>
      </c>
      <c r="G155" s="84" t="s">
        <v>248</v>
      </c>
      <c r="H155" s="105" t="s">
        <v>247</v>
      </c>
      <c r="I155" s="73">
        <f>ЯНВ.24!I155+F155-E155</f>
        <v>0</v>
      </c>
    </row>
    <row r="156" spans="1:9" x14ac:dyDescent="0.25">
      <c r="A156" s="74"/>
      <c r="B156" s="86">
        <v>150</v>
      </c>
      <c r="C156" s="59"/>
      <c r="D156" s="86"/>
      <c r="E156" s="20">
        <v>1050</v>
      </c>
      <c r="F156" s="20"/>
      <c r="G156" s="84"/>
      <c r="H156" s="105"/>
      <c r="I156" s="73">
        <f>ЯНВ.24!I156+F156-E156</f>
        <v>-2100</v>
      </c>
    </row>
    <row r="157" spans="1:9" x14ac:dyDescent="0.25">
      <c r="A157" s="74"/>
      <c r="B157" s="86">
        <v>151</v>
      </c>
      <c r="C157" s="59"/>
      <c r="D157" s="86"/>
      <c r="E157" s="20">
        <v>1050</v>
      </c>
      <c r="F157" s="20"/>
      <c r="G157" s="84"/>
      <c r="H157" s="105"/>
      <c r="I157" s="73">
        <f>ЯНВ.24!I157+F157-E157</f>
        <v>-2100</v>
      </c>
    </row>
    <row r="158" spans="1:9" x14ac:dyDescent="0.25">
      <c r="A158" s="74"/>
      <c r="B158" s="86">
        <v>152</v>
      </c>
      <c r="C158" s="59"/>
      <c r="D158" s="86"/>
      <c r="E158" s="20">
        <v>1050</v>
      </c>
      <c r="F158" s="20">
        <v>1040</v>
      </c>
      <c r="G158" s="84" t="s">
        <v>218</v>
      </c>
      <c r="H158" s="105">
        <v>45328</v>
      </c>
      <c r="I158" s="73">
        <f>ЯНВ.24!I158+F158-E158</f>
        <v>-1060</v>
      </c>
    </row>
    <row r="159" spans="1:9" x14ac:dyDescent="0.25">
      <c r="A159" s="74"/>
      <c r="B159" s="86">
        <v>153</v>
      </c>
      <c r="C159" s="59"/>
      <c r="D159" s="86"/>
      <c r="E159" s="20">
        <v>1050</v>
      </c>
      <c r="F159" s="20">
        <v>1050</v>
      </c>
      <c r="G159" s="84" t="s">
        <v>210</v>
      </c>
      <c r="H159" s="105">
        <v>45323</v>
      </c>
      <c r="I159" s="73">
        <f>ЯНВ.24!I159+F159-E159</f>
        <v>0</v>
      </c>
    </row>
    <row r="160" spans="1:9" x14ac:dyDescent="0.25">
      <c r="A160" s="74"/>
      <c r="B160" s="86">
        <v>154</v>
      </c>
      <c r="C160" s="59"/>
      <c r="D160" s="86"/>
      <c r="E160" s="20"/>
      <c r="F160" s="20"/>
      <c r="G160" s="84"/>
      <c r="H160" s="105"/>
      <c r="I160" s="73">
        <f>ЯНВ.24!I160+F160-E160</f>
        <v>0</v>
      </c>
    </row>
    <row r="161" spans="1:9" x14ac:dyDescent="0.25">
      <c r="A161" s="74"/>
      <c r="B161" s="86">
        <v>155</v>
      </c>
      <c r="C161" s="59"/>
      <c r="D161" s="86"/>
      <c r="E161" s="20"/>
      <c r="F161" s="20"/>
      <c r="G161" s="84"/>
      <c r="H161" s="105"/>
      <c r="I161" s="73">
        <f>ЯНВ.24!I161+F161-E161</f>
        <v>0</v>
      </c>
    </row>
    <row r="162" spans="1:9" x14ac:dyDescent="0.25">
      <c r="A162" s="74"/>
      <c r="B162" s="86">
        <v>156</v>
      </c>
      <c r="C162" s="59"/>
      <c r="D162" s="86"/>
      <c r="E162" s="20"/>
      <c r="F162" s="20"/>
      <c r="G162" s="84"/>
      <c r="H162" s="105"/>
      <c r="I162" s="73">
        <f>ЯНВ.24!I162+F162-E162</f>
        <v>0</v>
      </c>
    </row>
    <row r="163" spans="1:9" x14ac:dyDescent="0.25">
      <c r="A163" s="74"/>
      <c r="B163" s="86">
        <v>157</v>
      </c>
      <c r="C163" s="59"/>
      <c r="D163" s="86"/>
      <c r="E163" s="20">
        <v>1050</v>
      </c>
      <c r="F163" s="20"/>
      <c r="G163" s="84"/>
      <c r="H163" s="105"/>
      <c r="I163" s="73">
        <f>ЯНВ.24!I163+F163-E163</f>
        <v>-2100</v>
      </c>
    </row>
    <row r="164" spans="1:9" x14ac:dyDescent="0.25">
      <c r="A164" s="74"/>
      <c r="B164" s="86">
        <v>158</v>
      </c>
      <c r="C164" s="59"/>
      <c r="D164" s="86"/>
      <c r="E164" s="20"/>
      <c r="F164" s="20"/>
      <c r="G164" s="84"/>
      <c r="H164" s="105"/>
      <c r="I164" s="73">
        <f>ЯНВ.24!I164+F164-E164</f>
        <v>0</v>
      </c>
    </row>
    <row r="165" spans="1:9" x14ac:dyDescent="0.25">
      <c r="A165" s="74"/>
      <c r="B165" s="86">
        <v>159</v>
      </c>
      <c r="C165" s="59"/>
      <c r="D165" s="86"/>
      <c r="E165" s="20"/>
      <c r="F165" s="20"/>
      <c r="G165" s="84"/>
      <c r="H165" s="105"/>
      <c r="I165" s="73">
        <f>ЯНВ.24!I165+F165-E165</f>
        <v>0</v>
      </c>
    </row>
    <row r="166" spans="1:9" x14ac:dyDescent="0.25">
      <c r="A166" s="74"/>
      <c r="B166" s="86">
        <v>160</v>
      </c>
      <c r="C166" s="59"/>
      <c r="D166" s="86"/>
      <c r="E166" s="20"/>
      <c r="F166" s="20"/>
      <c r="G166" s="84"/>
      <c r="H166" s="105"/>
      <c r="I166" s="73">
        <f>ЯНВ.24!I166+F166-E166</f>
        <v>0</v>
      </c>
    </row>
    <row r="167" spans="1:9" x14ac:dyDescent="0.25">
      <c r="A167" s="74"/>
      <c r="B167" s="86">
        <v>161</v>
      </c>
      <c r="C167" s="59"/>
      <c r="D167" s="86"/>
      <c r="E167" s="20"/>
      <c r="F167" s="20"/>
      <c r="G167" s="84"/>
      <c r="H167" s="105"/>
      <c r="I167" s="73">
        <f>ЯНВ.24!I167+F167-E167</f>
        <v>0</v>
      </c>
    </row>
    <row r="168" spans="1:9" x14ac:dyDescent="0.25">
      <c r="A168" s="74"/>
      <c r="B168" s="86">
        <v>162</v>
      </c>
      <c r="C168" s="59"/>
      <c r="D168" s="86"/>
      <c r="E168" s="20">
        <v>1050</v>
      </c>
      <c r="F168" s="20"/>
      <c r="G168" s="84"/>
      <c r="H168" s="105"/>
      <c r="I168" s="73">
        <f>ЯНВ.24!I168+F168-E168</f>
        <v>-2100</v>
      </c>
    </row>
    <row r="169" spans="1:9" x14ac:dyDescent="0.25">
      <c r="A169" s="74"/>
      <c r="B169" s="86">
        <v>163</v>
      </c>
      <c r="C169" s="59"/>
      <c r="D169" s="86"/>
      <c r="E169" s="20"/>
      <c r="F169" s="20"/>
      <c r="G169" s="84"/>
      <c r="H169" s="105"/>
      <c r="I169" s="73">
        <f>ЯНВ.24!I169+F169-E169</f>
        <v>0</v>
      </c>
    </row>
    <row r="170" spans="1:9" x14ac:dyDescent="0.25">
      <c r="A170" s="74"/>
      <c r="B170" s="86">
        <v>164</v>
      </c>
      <c r="C170" s="59"/>
      <c r="D170" s="86"/>
      <c r="E170" s="20">
        <v>1050</v>
      </c>
      <c r="F170" s="20"/>
      <c r="G170" s="84"/>
      <c r="H170" s="105"/>
      <c r="I170" s="73">
        <f>ЯНВ.24!I170+F170-E170</f>
        <v>-2100</v>
      </c>
    </row>
    <row r="171" spans="1:9" x14ac:dyDescent="0.25">
      <c r="A171" s="72"/>
      <c r="B171" s="86">
        <v>165</v>
      </c>
      <c r="C171" s="59"/>
      <c r="D171" s="86"/>
      <c r="E171" s="20">
        <v>1050</v>
      </c>
      <c r="F171" s="20"/>
      <c r="G171" s="84"/>
      <c r="H171" s="105"/>
      <c r="I171" s="73">
        <f>ЯНВ.24!I171+F171-E171</f>
        <v>-2100</v>
      </c>
    </row>
    <row r="172" spans="1:9" x14ac:dyDescent="0.25">
      <c r="A172" s="72"/>
      <c r="B172" s="86">
        <v>166</v>
      </c>
      <c r="C172" s="59"/>
      <c r="D172" s="86"/>
      <c r="E172" s="20">
        <v>1050</v>
      </c>
      <c r="F172" s="20"/>
      <c r="G172" s="84"/>
      <c r="H172" s="105"/>
      <c r="I172" s="73">
        <f>ЯНВ.24!I172+F172-E172</f>
        <v>-2100</v>
      </c>
    </row>
    <row r="173" spans="1:9" x14ac:dyDescent="0.25">
      <c r="A173" s="72"/>
      <c r="B173" s="123" t="s">
        <v>384</v>
      </c>
      <c r="C173" s="59"/>
      <c r="D173" s="123"/>
      <c r="E173" s="20"/>
      <c r="F173" s="20"/>
      <c r="G173" s="84"/>
      <c r="H173" s="105"/>
      <c r="I173" s="73">
        <f>ЯНВ.24!I173+F173-E173</f>
        <v>0</v>
      </c>
    </row>
    <row r="174" spans="1:9" x14ac:dyDescent="0.25">
      <c r="A174" s="72"/>
      <c r="B174" s="86" t="s">
        <v>385</v>
      </c>
      <c r="C174" s="59"/>
      <c r="D174" s="86"/>
      <c r="E174" s="20"/>
      <c r="F174" s="20"/>
      <c r="G174" s="84"/>
      <c r="H174" s="105"/>
      <c r="I174" s="73">
        <f>ЯНВ.24!I174+F174-E174</f>
        <v>0</v>
      </c>
    </row>
    <row r="175" spans="1:9" x14ac:dyDescent="0.25">
      <c r="A175" s="72"/>
      <c r="B175" s="86" t="s">
        <v>386</v>
      </c>
      <c r="C175" s="59"/>
      <c r="D175" s="86"/>
      <c r="E175" s="20">
        <v>1050</v>
      </c>
      <c r="F175" s="20"/>
      <c r="G175" s="84"/>
      <c r="H175" s="105"/>
      <c r="I175" s="73">
        <f>ЯНВ.24!I175+F175-E175</f>
        <v>-2100</v>
      </c>
    </row>
    <row r="176" spans="1:9" x14ac:dyDescent="0.25">
      <c r="A176" s="72"/>
      <c r="B176" s="123" t="s">
        <v>387</v>
      </c>
      <c r="C176" s="59"/>
      <c r="D176" s="123"/>
      <c r="E176" s="20"/>
      <c r="F176" s="20"/>
      <c r="G176" s="84"/>
      <c r="H176" s="105"/>
      <c r="I176" s="73">
        <f>ЯНВ.24!I176+F176-E176</f>
        <v>0</v>
      </c>
    </row>
    <row r="177" spans="1:9" x14ac:dyDescent="0.25">
      <c r="A177" s="72"/>
      <c r="B177" s="86">
        <v>169</v>
      </c>
      <c r="C177" s="59"/>
      <c r="D177" s="86"/>
      <c r="E177" s="20">
        <v>1050</v>
      </c>
      <c r="F177" s="20"/>
      <c r="G177" s="84"/>
      <c r="H177" s="105"/>
      <c r="I177" s="73">
        <f>ЯНВ.24!I177+F177-E177</f>
        <v>-2100</v>
      </c>
    </row>
    <row r="178" spans="1:9" x14ac:dyDescent="0.25">
      <c r="A178" s="72"/>
      <c r="B178" s="86">
        <v>170</v>
      </c>
      <c r="C178" s="59"/>
      <c r="D178" s="86"/>
      <c r="E178" s="20">
        <v>1050</v>
      </c>
      <c r="F178" s="20"/>
      <c r="G178" s="84"/>
      <c r="H178" s="105"/>
      <c r="I178" s="73">
        <f>ЯНВ.24!I178+F178-E178</f>
        <v>-2100</v>
      </c>
    </row>
    <row r="179" spans="1:9" x14ac:dyDescent="0.25">
      <c r="A179" s="72"/>
      <c r="B179" s="86">
        <v>171</v>
      </c>
      <c r="C179" s="59"/>
      <c r="D179" s="86"/>
      <c r="E179" s="20">
        <v>1050</v>
      </c>
      <c r="F179" s="20"/>
      <c r="G179" s="84"/>
      <c r="H179" s="105"/>
      <c r="I179" s="73">
        <f>ЯНВ.24!I179+F179-E179</f>
        <v>-2100</v>
      </c>
    </row>
    <row r="180" spans="1:9" x14ac:dyDescent="0.25">
      <c r="A180" s="72"/>
      <c r="B180" s="86">
        <v>172</v>
      </c>
      <c r="C180" s="59"/>
      <c r="D180" s="86"/>
      <c r="E180" s="20">
        <v>1050</v>
      </c>
      <c r="F180" s="20"/>
      <c r="G180" s="84"/>
      <c r="H180" s="105"/>
      <c r="I180" s="73">
        <f>ЯНВ.24!I180+F180-E180</f>
        <v>-2100</v>
      </c>
    </row>
    <row r="181" spans="1:9" x14ac:dyDescent="0.25">
      <c r="A181" s="72"/>
      <c r="B181" s="86">
        <v>173</v>
      </c>
      <c r="C181" s="59"/>
      <c r="D181" s="86"/>
      <c r="E181" s="20">
        <v>1050</v>
      </c>
      <c r="F181" s="20"/>
      <c r="G181" s="84"/>
      <c r="H181" s="105"/>
      <c r="I181" s="73">
        <f>ЯНВ.24!I181+F181-E181</f>
        <v>-2100</v>
      </c>
    </row>
    <row r="182" spans="1:9" x14ac:dyDescent="0.25">
      <c r="A182" s="72"/>
      <c r="B182" s="86">
        <v>174</v>
      </c>
      <c r="C182" s="59"/>
      <c r="D182" s="86"/>
      <c r="E182" s="20">
        <v>1050</v>
      </c>
      <c r="F182" s="20"/>
      <c r="G182" s="84"/>
      <c r="H182" s="105"/>
      <c r="I182" s="73">
        <f>ЯНВ.24!I182+F182-E182</f>
        <v>-2100</v>
      </c>
    </row>
    <row r="183" spans="1:9" x14ac:dyDescent="0.25">
      <c r="A183" s="72"/>
      <c r="B183" s="86">
        <v>175</v>
      </c>
      <c r="C183" s="59"/>
      <c r="D183" s="86"/>
      <c r="E183" s="20">
        <v>1050</v>
      </c>
      <c r="F183" s="20"/>
      <c r="G183" s="84"/>
      <c r="H183" s="105"/>
      <c r="I183" s="73">
        <f>ЯНВ.24!I183+F183-E183</f>
        <v>-2100</v>
      </c>
    </row>
    <row r="184" spans="1:9" x14ac:dyDescent="0.25">
      <c r="A184" s="72"/>
      <c r="B184" s="86">
        <v>176</v>
      </c>
      <c r="C184" s="59"/>
      <c r="D184" s="86"/>
      <c r="E184" s="20">
        <v>1050</v>
      </c>
      <c r="F184" s="20"/>
      <c r="G184" s="84"/>
      <c r="H184" s="105"/>
      <c r="I184" s="73">
        <f>ЯНВ.24!I184+F184-E184</f>
        <v>-2100</v>
      </c>
    </row>
    <row r="185" spans="1:9" ht="30" x14ac:dyDescent="0.25">
      <c r="A185" s="72"/>
      <c r="B185" s="86">
        <v>177</v>
      </c>
      <c r="C185" s="59"/>
      <c r="D185" s="86"/>
      <c r="E185" s="20">
        <v>1050</v>
      </c>
      <c r="F185" s="20">
        <v>2100</v>
      </c>
      <c r="G185" s="84" t="s">
        <v>291</v>
      </c>
      <c r="H185" s="105">
        <v>45334</v>
      </c>
      <c r="I185" s="73">
        <f>ЯНВ.24!I185+F185-E185</f>
        <v>0</v>
      </c>
    </row>
    <row r="186" spans="1:9" x14ac:dyDescent="0.25">
      <c r="A186" s="72"/>
      <c r="B186" s="86">
        <v>178</v>
      </c>
      <c r="C186" s="59"/>
      <c r="D186" s="86"/>
      <c r="E186" s="20">
        <v>1050</v>
      </c>
      <c r="F186" s="20"/>
      <c r="G186" s="84"/>
      <c r="H186" s="105"/>
      <c r="I186" s="73">
        <f>ЯНВ.24!I186+F186-E186</f>
        <v>-2100</v>
      </c>
    </row>
    <row r="187" spans="1:9" x14ac:dyDescent="0.25">
      <c r="A187" s="72"/>
      <c r="B187" s="86">
        <v>179</v>
      </c>
      <c r="C187" s="59"/>
      <c r="D187" s="86"/>
      <c r="E187" s="20">
        <v>1050</v>
      </c>
      <c r="F187" s="20"/>
      <c r="G187" s="84"/>
      <c r="H187" s="105"/>
      <c r="I187" s="73">
        <f>ЯНВ.24!I187+F187-E187</f>
        <v>-2100</v>
      </c>
    </row>
    <row r="188" spans="1:9" x14ac:dyDescent="0.25">
      <c r="A188" s="72"/>
      <c r="B188" s="86">
        <v>180</v>
      </c>
      <c r="C188" s="59"/>
      <c r="D188" s="86"/>
      <c r="E188" s="20">
        <v>1050</v>
      </c>
      <c r="F188" s="20"/>
      <c r="G188" s="84"/>
      <c r="H188" s="105"/>
      <c r="I188" s="73">
        <f>ЯНВ.24!I188+F188-E188</f>
        <v>-2100</v>
      </c>
    </row>
    <row r="189" spans="1:9" x14ac:dyDescent="0.25">
      <c r="A189" s="72"/>
      <c r="B189" s="86">
        <v>181</v>
      </c>
      <c r="C189" s="59"/>
      <c r="D189" s="86"/>
      <c r="E189" s="20">
        <v>1050</v>
      </c>
      <c r="F189" s="20"/>
      <c r="G189" s="84"/>
      <c r="H189" s="105"/>
      <c r="I189" s="73">
        <f>ЯНВ.24!I189+F189-E189</f>
        <v>-2100</v>
      </c>
    </row>
    <row r="190" spans="1:9" x14ac:dyDescent="0.25">
      <c r="A190" s="72"/>
      <c r="B190" s="86">
        <v>182</v>
      </c>
      <c r="C190" s="59"/>
      <c r="D190" s="86"/>
      <c r="E190" s="20"/>
      <c r="F190" s="20"/>
      <c r="G190" s="84"/>
      <c r="H190" s="105"/>
      <c r="I190" s="73">
        <f>ЯНВ.24!I190+F190-E190</f>
        <v>0</v>
      </c>
    </row>
    <row r="191" spans="1:9" x14ac:dyDescent="0.25">
      <c r="A191" s="72"/>
      <c r="B191" s="86">
        <v>183</v>
      </c>
      <c r="C191" s="59"/>
      <c r="D191" s="86"/>
      <c r="E191" s="20"/>
      <c r="F191" s="20"/>
      <c r="G191" s="84"/>
      <c r="H191" s="105"/>
      <c r="I191" s="73">
        <f>ЯНВ.24!I191+F191-E191</f>
        <v>0</v>
      </c>
    </row>
    <row r="192" spans="1:9" x14ac:dyDescent="0.25">
      <c r="A192" s="72"/>
      <c r="B192" s="86">
        <v>184</v>
      </c>
      <c r="C192" s="59"/>
      <c r="D192" s="86"/>
      <c r="E192" s="20"/>
      <c r="F192" s="20"/>
      <c r="G192" s="84"/>
      <c r="H192" s="105"/>
      <c r="I192" s="73">
        <f>ЯНВ.24!I192+F192-E192</f>
        <v>0</v>
      </c>
    </row>
    <row r="193" spans="1:9" x14ac:dyDescent="0.25">
      <c r="A193" s="72"/>
      <c r="B193" s="86">
        <v>185</v>
      </c>
      <c r="C193" s="59"/>
      <c r="D193" s="86"/>
      <c r="E193" s="20"/>
      <c r="F193" s="20"/>
      <c r="G193" s="84"/>
      <c r="H193" s="105"/>
      <c r="I193" s="73">
        <f>ЯНВ.24!I193+F193-E193</f>
        <v>0</v>
      </c>
    </row>
    <row r="194" spans="1:9" x14ac:dyDescent="0.25">
      <c r="A194" s="72"/>
      <c r="B194" s="86">
        <v>186</v>
      </c>
      <c r="C194" s="59"/>
      <c r="D194" s="86"/>
      <c r="E194" s="20"/>
      <c r="F194" s="20"/>
      <c r="G194" s="84"/>
      <c r="H194" s="105"/>
      <c r="I194" s="73">
        <f>ЯНВ.24!I194+F194-E194</f>
        <v>0</v>
      </c>
    </row>
    <row r="195" spans="1:9" x14ac:dyDescent="0.25">
      <c r="A195" s="72"/>
      <c r="B195" s="86">
        <v>187</v>
      </c>
      <c r="C195" s="59"/>
      <c r="D195" s="86"/>
      <c r="E195" s="20"/>
      <c r="F195" s="20"/>
      <c r="G195" s="84"/>
      <c r="H195" s="105"/>
      <c r="I195" s="73">
        <f>ЯНВ.24!I195+F195-E195</f>
        <v>0</v>
      </c>
    </row>
    <row r="196" spans="1:9" x14ac:dyDescent="0.25">
      <c r="A196" s="72"/>
      <c r="B196" s="86">
        <v>188</v>
      </c>
      <c r="C196" s="59"/>
      <c r="D196" s="86"/>
      <c r="E196" s="20"/>
      <c r="F196" s="20"/>
      <c r="G196" s="84"/>
      <c r="H196" s="105"/>
      <c r="I196" s="73">
        <f>ЯНВ.24!I196+F196-E196</f>
        <v>0</v>
      </c>
    </row>
    <row r="197" spans="1:9" x14ac:dyDescent="0.25">
      <c r="A197" s="72"/>
      <c r="B197" s="86">
        <v>189</v>
      </c>
      <c r="C197" s="59"/>
      <c r="D197" s="86"/>
      <c r="E197" s="20"/>
      <c r="F197" s="20"/>
      <c r="G197" s="84"/>
      <c r="H197" s="105"/>
      <c r="I197" s="73">
        <f>ЯНВ.24!I197+F197-E197</f>
        <v>0</v>
      </c>
    </row>
    <row r="198" spans="1:9" x14ac:dyDescent="0.25">
      <c r="A198" s="72"/>
      <c r="B198" s="86">
        <v>190</v>
      </c>
      <c r="C198" s="59"/>
      <c r="D198" s="86"/>
      <c r="E198" s="20"/>
      <c r="F198" s="20"/>
      <c r="G198" s="84"/>
      <c r="H198" s="105"/>
      <c r="I198" s="73">
        <f>ЯНВ.24!I198+F198-E198</f>
        <v>0</v>
      </c>
    </row>
    <row r="199" spans="1:9" x14ac:dyDescent="0.25">
      <c r="A199" s="72"/>
      <c r="B199" s="86">
        <v>191</v>
      </c>
      <c r="C199" s="59"/>
      <c r="D199" s="86"/>
      <c r="E199" s="20"/>
      <c r="F199" s="20"/>
      <c r="G199" s="84"/>
      <c r="H199" s="105"/>
      <c r="I199" s="73">
        <f>ЯНВ.24!I199+F199-E199</f>
        <v>0</v>
      </c>
    </row>
    <row r="200" spans="1:9" x14ac:dyDescent="0.25">
      <c r="A200" s="72"/>
      <c r="B200" s="123" t="s">
        <v>381</v>
      </c>
      <c r="C200" s="59"/>
      <c r="D200" s="123"/>
      <c r="E200" s="20"/>
      <c r="F200" s="20"/>
      <c r="G200" s="84"/>
      <c r="H200" s="105"/>
      <c r="I200" s="73">
        <f>ЯНВ.24!I200+F200-E200</f>
        <v>0</v>
      </c>
    </row>
    <row r="201" spans="1:9" x14ac:dyDescent="0.25">
      <c r="A201" s="72"/>
      <c r="B201" s="86" t="s">
        <v>382</v>
      </c>
      <c r="C201" s="59"/>
      <c r="D201" s="86"/>
      <c r="E201" s="20">
        <v>1050</v>
      </c>
      <c r="F201" s="20"/>
      <c r="G201" s="84"/>
      <c r="H201" s="105"/>
      <c r="I201" s="73">
        <f>ЯНВ.24!I201+F201-E201</f>
        <v>-2100</v>
      </c>
    </row>
    <row r="202" spans="1:9" x14ac:dyDescent="0.25">
      <c r="A202" s="72"/>
      <c r="B202" s="123" t="s">
        <v>383</v>
      </c>
      <c r="C202" s="59"/>
      <c r="D202" s="123"/>
      <c r="E202" s="20"/>
      <c r="F202" s="20"/>
      <c r="G202" s="84"/>
      <c r="H202" s="105"/>
      <c r="I202" s="73">
        <f>ЯНВ.24!I202+F202-E202</f>
        <v>0</v>
      </c>
    </row>
    <row r="203" spans="1:9" x14ac:dyDescent="0.25">
      <c r="A203" s="72"/>
      <c r="B203" s="86">
        <v>193</v>
      </c>
      <c r="C203" s="59"/>
      <c r="D203" s="86"/>
      <c r="E203" s="20"/>
      <c r="F203" s="20"/>
      <c r="G203" s="84"/>
      <c r="H203" s="105"/>
      <c r="I203" s="73">
        <f>ЯНВ.24!I203+F203-E203</f>
        <v>0</v>
      </c>
    </row>
    <row r="204" spans="1:9" x14ac:dyDescent="0.25">
      <c r="A204" s="72"/>
      <c r="B204" s="86">
        <v>194</v>
      </c>
      <c r="C204" s="59"/>
      <c r="D204" s="86"/>
      <c r="E204" s="20">
        <v>1050</v>
      </c>
      <c r="F204" s="20"/>
      <c r="G204" s="84"/>
      <c r="H204" s="105"/>
      <c r="I204" s="73">
        <f>ЯНВ.24!I204+F204-E204</f>
        <v>-2100</v>
      </c>
    </row>
    <row r="205" spans="1:9" x14ac:dyDescent="0.25">
      <c r="A205" s="72"/>
      <c r="B205" s="86">
        <v>195</v>
      </c>
      <c r="C205" s="59"/>
      <c r="D205" s="86"/>
      <c r="E205" s="20">
        <v>1050</v>
      </c>
      <c r="F205" s="20"/>
      <c r="G205" s="84"/>
      <c r="H205" s="105"/>
      <c r="I205" s="73">
        <f>ЯНВ.24!I205+F205-E205</f>
        <v>-2100</v>
      </c>
    </row>
    <row r="206" spans="1:9" x14ac:dyDescent="0.25">
      <c r="A206" s="72"/>
      <c r="B206" s="86">
        <v>196</v>
      </c>
      <c r="C206" s="59"/>
      <c r="D206" s="86"/>
      <c r="E206" s="20">
        <v>1050</v>
      </c>
      <c r="F206" s="20"/>
      <c r="G206" s="84"/>
      <c r="H206" s="105"/>
      <c r="I206" s="73">
        <f>ЯНВ.24!I206+F206-E206</f>
        <v>-2100</v>
      </c>
    </row>
    <row r="207" spans="1:9" x14ac:dyDescent="0.25">
      <c r="A207" s="72"/>
      <c r="B207" s="86">
        <v>197</v>
      </c>
      <c r="C207" s="59"/>
      <c r="D207" s="86"/>
      <c r="E207" s="20">
        <v>1050</v>
      </c>
      <c r="F207" s="20"/>
      <c r="G207" s="84"/>
      <c r="H207" s="105"/>
      <c r="I207" s="73">
        <f>ЯНВ.24!I207+F207-E207</f>
        <v>-2100</v>
      </c>
    </row>
    <row r="208" spans="1:9" x14ac:dyDescent="0.25">
      <c r="A208" s="72"/>
      <c r="B208" s="86">
        <v>198</v>
      </c>
      <c r="C208" s="59"/>
      <c r="D208" s="86"/>
      <c r="E208" s="20">
        <v>1050</v>
      </c>
      <c r="F208" s="20"/>
      <c r="G208" s="84"/>
      <c r="H208" s="105"/>
      <c r="I208" s="73">
        <f>ЯНВ.24!I208+F208-E208</f>
        <v>-2100</v>
      </c>
    </row>
    <row r="209" spans="1:9" x14ac:dyDescent="0.25">
      <c r="A209" s="72"/>
      <c r="B209" s="86">
        <v>199</v>
      </c>
      <c r="C209" s="59"/>
      <c r="D209" s="86"/>
      <c r="E209" s="20">
        <v>1050</v>
      </c>
      <c r="F209" s="20"/>
      <c r="G209" s="84"/>
      <c r="H209" s="105"/>
      <c r="I209" s="73">
        <f>ЯНВ.24!I209+F209-E209</f>
        <v>-2100</v>
      </c>
    </row>
    <row r="210" spans="1:9" x14ac:dyDescent="0.25">
      <c r="A210" s="72"/>
      <c r="B210" s="86">
        <v>200</v>
      </c>
      <c r="C210" s="59"/>
      <c r="D210" s="86"/>
      <c r="E210" s="20"/>
      <c r="F210" s="20"/>
      <c r="G210" s="84"/>
      <c r="H210" s="105"/>
      <c r="I210" s="73">
        <f>ЯНВ.24!I210+F210-E210</f>
        <v>0</v>
      </c>
    </row>
    <row r="211" spans="1:9" x14ac:dyDescent="0.25">
      <c r="A211" s="72"/>
      <c r="B211" s="86">
        <v>201</v>
      </c>
      <c r="C211" s="59"/>
      <c r="D211" s="86"/>
      <c r="E211" s="20"/>
      <c r="F211" s="20"/>
      <c r="G211" s="84"/>
      <c r="H211" s="105"/>
      <c r="I211" s="73">
        <f>ЯНВ.24!I211+F211-E211</f>
        <v>0</v>
      </c>
    </row>
    <row r="212" spans="1:9" x14ac:dyDescent="0.25">
      <c r="A212" s="72"/>
      <c r="B212" s="86">
        <v>202</v>
      </c>
      <c r="C212" s="59"/>
      <c r="D212" s="86"/>
      <c r="E212" s="20">
        <v>1050</v>
      </c>
      <c r="F212" s="20"/>
      <c r="G212" s="84"/>
      <c r="H212" s="105"/>
      <c r="I212" s="73">
        <f>ЯНВ.24!I212+F212-E212</f>
        <v>-2100</v>
      </c>
    </row>
    <row r="213" spans="1:9" x14ac:dyDescent="0.25">
      <c r="A213" s="72"/>
      <c r="B213" s="86">
        <v>203</v>
      </c>
      <c r="C213" s="59"/>
      <c r="D213" s="86"/>
      <c r="E213" s="20">
        <v>1050</v>
      </c>
      <c r="F213" s="20"/>
      <c r="G213" s="84"/>
      <c r="H213" s="105"/>
      <c r="I213" s="73">
        <f>ЯНВ.24!I213+F213-E213</f>
        <v>-2100</v>
      </c>
    </row>
    <row r="214" spans="1:9" x14ac:dyDescent="0.25">
      <c r="A214" s="72"/>
      <c r="B214" s="86">
        <v>204</v>
      </c>
      <c r="C214" s="59"/>
      <c r="D214" s="86"/>
      <c r="E214" s="20"/>
      <c r="F214" s="20"/>
      <c r="G214" s="84"/>
      <c r="H214" s="105"/>
      <c r="I214" s="73">
        <f>ЯНВ.24!I214+F214-E214</f>
        <v>0</v>
      </c>
    </row>
    <row r="215" spans="1:9" x14ac:dyDescent="0.25">
      <c r="A215" s="72"/>
      <c r="B215" s="86">
        <v>205</v>
      </c>
      <c r="C215" s="59"/>
      <c r="D215" s="86"/>
      <c r="E215" s="20">
        <v>1050</v>
      </c>
      <c r="F215" s="20"/>
      <c r="G215" s="84"/>
      <c r="H215" s="105"/>
      <c r="I215" s="73">
        <f>ЯНВ.24!I215+F215-E215</f>
        <v>-2100</v>
      </c>
    </row>
    <row r="216" spans="1:9" x14ac:dyDescent="0.25">
      <c r="A216" s="72"/>
      <c r="B216" s="86">
        <v>206</v>
      </c>
      <c r="C216" s="59"/>
      <c r="D216" s="86"/>
      <c r="E216" s="20">
        <v>1050</v>
      </c>
      <c r="F216" s="20"/>
      <c r="G216" s="84"/>
      <c r="H216" s="105"/>
      <c r="I216" s="73">
        <f>ЯНВ.24!I216+F216-E216</f>
        <v>-2100</v>
      </c>
    </row>
    <row r="217" spans="1:9" x14ac:dyDescent="0.25">
      <c r="A217" s="72"/>
      <c r="B217" s="86">
        <v>207</v>
      </c>
      <c r="C217" s="59"/>
      <c r="D217" s="86"/>
      <c r="E217" s="20"/>
      <c r="F217" s="20"/>
      <c r="G217" s="84"/>
      <c r="H217" s="105"/>
      <c r="I217" s="73">
        <f>ЯНВ.24!I217+F217-E217</f>
        <v>0</v>
      </c>
    </row>
    <row r="218" spans="1:9" x14ac:dyDescent="0.25">
      <c r="A218" s="72"/>
      <c r="B218" s="86">
        <v>208</v>
      </c>
      <c r="C218" s="59"/>
      <c r="D218" s="86"/>
      <c r="E218" s="20">
        <v>1050</v>
      </c>
      <c r="F218" s="20"/>
      <c r="G218" s="84"/>
      <c r="H218" s="105"/>
      <c r="I218" s="73">
        <f>ЯНВ.24!I218+F218-E218</f>
        <v>-2100</v>
      </c>
    </row>
    <row r="219" spans="1:9" x14ac:dyDescent="0.25">
      <c r="A219" s="72"/>
      <c r="B219" s="86">
        <v>209</v>
      </c>
      <c r="C219" s="59"/>
      <c r="D219" s="86"/>
      <c r="E219" s="20">
        <v>1050</v>
      </c>
      <c r="F219" s="20"/>
      <c r="G219" s="84"/>
      <c r="H219" s="105"/>
      <c r="I219" s="73">
        <f>ЯНВ.24!I219+F219-E219</f>
        <v>-2100</v>
      </c>
    </row>
    <row r="220" spans="1:9" x14ac:dyDescent="0.25">
      <c r="A220" s="72"/>
      <c r="B220" s="86">
        <v>210</v>
      </c>
      <c r="C220" s="59"/>
      <c r="D220" s="86"/>
      <c r="E220" s="20"/>
      <c r="F220" s="20"/>
      <c r="G220" s="84"/>
      <c r="H220" s="105"/>
      <c r="I220" s="73">
        <f>ЯНВ.24!I220+F220-E220</f>
        <v>0</v>
      </c>
    </row>
    <row r="221" spans="1:9" x14ac:dyDescent="0.25">
      <c r="A221" s="72"/>
      <c r="B221" s="86">
        <v>211</v>
      </c>
      <c r="C221" s="59"/>
      <c r="D221" s="86"/>
      <c r="E221" s="20"/>
      <c r="F221" s="20"/>
      <c r="G221" s="84"/>
      <c r="H221" s="105"/>
      <c r="I221" s="73">
        <f>ЯНВ.24!I221+F221-E221</f>
        <v>0</v>
      </c>
    </row>
    <row r="222" spans="1:9" x14ac:dyDescent="0.25">
      <c r="A222" s="72"/>
      <c r="B222" s="86">
        <v>212</v>
      </c>
      <c r="C222" s="59"/>
      <c r="D222" s="86"/>
      <c r="E222" s="20"/>
      <c r="F222" s="20"/>
      <c r="G222" s="84"/>
      <c r="H222" s="105"/>
      <c r="I222" s="73">
        <f>ЯНВ.24!I222+F222-E222</f>
        <v>0</v>
      </c>
    </row>
    <row r="223" spans="1:9" x14ac:dyDescent="0.25">
      <c r="A223" s="72"/>
      <c r="B223" s="86">
        <v>213</v>
      </c>
      <c r="C223" s="59"/>
      <c r="D223" s="86"/>
      <c r="E223" s="20"/>
      <c r="F223" s="20"/>
      <c r="G223" s="84"/>
      <c r="H223" s="105"/>
      <c r="I223" s="73">
        <f>ЯНВ.24!I223+F223-E223</f>
        <v>0</v>
      </c>
    </row>
    <row r="224" spans="1:9" x14ac:dyDescent="0.25">
      <c r="A224" s="72"/>
      <c r="B224" s="86">
        <v>214</v>
      </c>
      <c r="C224" s="59"/>
      <c r="D224" s="86"/>
      <c r="E224" s="20"/>
      <c r="F224" s="20"/>
      <c r="G224" s="84"/>
      <c r="H224" s="105"/>
      <c r="I224" s="73">
        <f>ЯНВ.24!I224+F224-E224</f>
        <v>0</v>
      </c>
    </row>
    <row r="225" spans="1:9" x14ac:dyDescent="0.25">
      <c r="A225" s="72"/>
      <c r="B225" s="86">
        <v>215</v>
      </c>
      <c r="C225" s="59"/>
      <c r="D225" s="86"/>
      <c r="E225" s="20"/>
      <c r="F225" s="20"/>
      <c r="G225" s="84"/>
      <c r="H225" s="105"/>
      <c r="I225" s="73">
        <f>ЯНВ.24!I225+F225-E225</f>
        <v>0</v>
      </c>
    </row>
    <row r="226" spans="1:9" x14ac:dyDescent="0.25">
      <c r="A226" s="72"/>
      <c r="B226" s="86">
        <v>216</v>
      </c>
      <c r="C226" s="59"/>
      <c r="D226" s="86"/>
      <c r="E226" s="20"/>
      <c r="F226" s="20"/>
      <c r="G226" s="84"/>
      <c r="H226" s="105"/>
      <c r="I226" s="73">
        <f>ЯНВ.24!I226+F226-E226</f>
        <v>0</v>
      </c>
    </row>
    <row r="227" spans="1:9" x14ac:dyDescent="0.25">
      <c r="A227" s="72"/>
      <c r="B227" s="86">
        <v>217</v>
      </c>
      <c r="C227" s="59"/>
      <c r="D227" s="86"/>
      <c r="E227" s="20"/>
      <c r="F227" s="20"/>
      <c r="G227" s="84"/>
      <c r="H227" s="105"/>
      <c r="I227" s="73">
        <f>ЯНВ.24!I227+F227-E227</f>
        <v>0</v>
      </c>
    </row>
    <row r="228" spans="1:9" x14ac:dyDescent="0.25">
      <c r="A228" s="72"/>
      <c r="B228" s="86">
        <v>218</v>
      </c>
      <c r="C228" s="59"/>
      <c r="D228" s="86"/>
      <c r="E228" s="20"/>
      <c r="F228" s="20"/>
      <c r="G228" s="84"/>
      <c r="H228" s="105"/>
      <c r="I228" s="73">
        <f>ЯНВ.24!I228+F228-E228</f>
        <v>0</v>
      </c>
    </row>
    <row r="229" spans="1:9" x14ac:dyDescent="0.25">
      <c r="A229" s="72"/>
      <c r="B229" s="86">
        <v>219</v>
      </c>
      <c r="C229" s="59"/>
      <c r="D229" s="86"/>
      <c r="E229" s="20"/>
      <c r="F229" s="20"/>
      <c r="G229" s="84"/>
      <c r="H229" s="105"/>
      <c r="I229" s="73">
        <f>ЯНВ.24!I229+F229-E229</f>
        <v>0</v>
      </c>
    </row>
    <row r="230" spans="1:9" x14ac:dyDescent="0.25">
      <c r="A230" s="72"/>
      <c r="B230" s="86">
        <v>220</v>
      </c>
      <c r="C230" s="59"/>
      <c r="D230" s="86"/>
      <c r="E230" s="20">
        <v>1050</v>
      </c>
      <c r="F230" s="20"/>
      <c r="G230" s="84"/>
      <c r="H230" s="105"/>
      <c r="I230" s="73">
        <f>ЯНВ.24!I230+F230-E230</f>
        <v>-2100</v>
      </c>
    </row>
    <row r="231" spans="1:9" x14ac:dyDescent="0.25">
      <c r="A231" s="72"/>
      <c r="B231" s="86">
        <v>221</v>
      </c>
      <c r="C231" s="59"/>
      <c r="D231" s="86"/>
      <c r="E231" s="20"/>
      <c r="F231" s="20"/>
      <c r="G231" s="84"/>
      <c r="H231" s="105"/>
      <c r="I231" s="73">
        <f>ЯНВ.24!I231+F231-E231</f>
        <v>0</v>
      </c>
    </row>
    <row r="232" spans="1:9" x14ac:dyDescent="0.25">
      <c r="A232" s="72"/>
      <c r="B232" s="86">
        <v>222</v>
      </c>
      <c r="C232" s="59"/>
      <c r="D232" s="86"/>
      <c r="E232" s="20"/>
      <c r="F232" s="20"/>
      <c r="G232" s="84"/>
      <c r="H232" s="105"/>
      <c r="I232" s="73">
        <f>ЯНВ.24!I232+F232-E232</f>
        <v>0</v>
      </c>
    </row>
    <row r="233" spans="1:9" x14ac:dyDescent="0.25">
      <c r="A233" s="72"/>
      <c r="B233" s="86">
        <v>223</v>
      </c>
      <c r="C233" s="59"/>
      <c r="D233" s="86"/>
      <c r="E233" s="20"/>
      <c r="F233" s="20"/>
      <c r="G233" s="84"/>
      <c r="H233" s="105"/>
      <c r="I233" s="73">
        <f>ЯНВ.24!I233+F233-E233</f>
        <v>0</v>
      </c>
    </row>
    <row r="234" spans="1:9" x14ac:dyDescent="0.25">
      <c r="A234" s="72"/>
      <c r="B234" s="86">
        <v>224</v>
      </c>
      <c r="C234" s="59"/>
      <c r="D234" s="86"/>
      <c r="E234" s="20"/>
      <c r="F234" s="20"/>
      <c r="G234" s="84"/>
      <c r="H234" s="105"/>
      <c r="I234" s="73">
        <f>ЯНВ.24!I234+F234-E234</f>
        <v>0</v>
      </c>
    </row>
    <row r="235" spans="1:9" x14ac:dyDescent="0.25">
      <c r="A235" s="72"/>
      <c r="B235" s="86">
        <v>225</v>
      </c>
      <c r="C235" s="59"/>
      <c r="D235" s="86"/>
      <c r="E235" s="20"/>
      <c r="F235" s="20"/>
      <c r="G235" s="84"/>
      <c r="H235" s="105"/>
      <c r="I235" s="73">
        <f>ЯНВ.24!I235+F235-E235</f>
        <v>0</v>
      </c>
    </row>
    <row r="236" spans="1:9" x14ac:dyDescent="0.25">
      <c r="A236" s="72"/>
      <c r="B236" s="86">
        <v>226</v>
      </c>
      <c r="C236" s="59"/>
      <c r="D236" s="86"/>
      <c r="E236" s="20"/>
      <c r="F236" s="20"/>
      <c r="G236" s="84"/>
      <c r="H236" s="105"/>
      <c r="I236" s="73">
        <f>ЯНВ.24!I236+F236-E236</f>
        <v>0</v>
      </c>
    </row>
    <row r="237" spans="1:9" x14ac:dyDescent="0.25">
      <c r="A237" s="72"/>
      <c r="B237" s="86">
        <v>227</v>
      </c>
      <c r="C237" s="59"/>
      <c r="D237" s="86"/>
      <c r="E237" s="20"/>
      <c r="F237" s="20"/>
      <c r="G237" s="84"/>
      <c r="H237" s="105"/>
      <c r="I237" s="73">
        <f>ЯНВ.24!I237+F237-E237</f>
        <v>0</v>
      </c>
    </row>
    <row r="238" spans="1:9" x14ac:dyDescent="0.25">
      <c r="A238" s="72"/>
      <c r="B238" s="86">
        <v>228</v>
      </c>
      <c r="C238" s="59"/>
      <c r="D238" s="86"/>
      <c r="E238" s="20"/>
      <c r="F238" s="20"/>
      <c r="G238" s="84"/>
      <c r="H238" s="105"/>
      <c r="I238" s="73">
        <f>ЯНВ.24!I238+F238-E238</f>
        <v>0</v>
      </c>
    </row>
    <row r="239" spans="1:9" x14ac:dyDescent="0.25">
      <c r="A239" s="72"/>
      <c r="B239" s="86">
        <v>229</v>
      </c>
      <c r="C239" s="59"/>
      <c r="D239" s="86"/>
      <c r="E239" s="20"/>
      <c r="F239" s="20"/>
      <c r="G239" s="84"/>
      <c r="H239" s="105"/>
      <c r="I239" s="73">
        <f>ЯНВ.24!I239+F239-E239</f>
        <v>0</v>
      </c>
    </row>
    <row r="240" spans="1:9" x14ac:dyDescent="0.25">
      <c r="A240" s="72"/>
      <c r="B240" s="86">
        <v>230</v>
      </c>
      <c r="C240" s="59"/>
      <c r="D240" s="86"/>
      <c r="E240" s="20"/>
      <c r="F240" s="20"/>
      <c r="G240" s="84"/>
      <c r="H240" s="105"/>
      <c r="I240" s="73">
        <f>ЯНВ.24!I240+F240-E240</f>
        <v>0</v>
      </c>
    </row>
    <row r="241" spans="1:9" x14ac:dyDescent="0.25">
      <c r="A241" s="74"/>
      <c r="B241" s="86">
        <v>231</v>
      </c>
      <c r="C241" s="59"/>
      <c r="D241" s="86"/>
      <c r="E241" s="20"/>
      <c r="F241" s="20"/>
      <c r="G241" s="84"/>
      <c r="H241" s="105"/>
      <c r="I241" s="73">
        <f>ЯНВ.24!I241+F241-E241</f>
        <v>0</v>
      </c>
    </row>
    <row r="242" spans="1:9" x14ac:dyDescent="0.25">
      <c r="A242" s="74"/>
      <c r="B242" s="86">
        <v>232</v>
      </c>
      <c r="C242" s="59"/>
      <c r="D242" s="86"/>
      <c r="E242" s="20"/>
      <c r="F242" s="20"/>
      <c r="G242" s="84"/>
      <c r="H242" s="105"/>
      <c r="I242" s="73">
        <f>ЯНВ.24!I242+F242-E242</f>
        <v>0</v>
      </c>
    </row>
    <row r="243" spans="1:9" x14ac:dyDescent="0.25">
      <c r="A243" s="74"/>
      <c r="B243" s="86">
        <v>233</v>
      </c>
      <c r="C243" s="59"/>
      <c r="D243" s="86"/>
      <c r="E243" s="20"/>
      <c r="F243" s="20"/>
      <c r="G243" s="84"/>
      <c r="H243" s="105"/>
      <c r="I243" s="73">
        <f>ЯНВ.24!I243+F243-E243</f>
        <v>0</v>
      </c>
    </row>
    <row r="244" spans="1:9" x14ac:dyDescent="0.25">
      <c r="A244" s="74"/>
      <c r="B244" s="86">
        <v>234</v>
      </c>
      <c r="C244" s="59"/>
      <c r="D244" s="86"/>
      <c r="E244" s="20">
        <v>1050</v>
      </c>
      <c r="F244" s="20">
        <v>1040</v>
      </c>
      <c r="G244" s="84" t="s">
        <v>243</v>
      </c>
      <c r="H244" s="105">
        <v>45331</v>
      </c>
      <c r="I244" s="73">
        <f>ЯНВ.24!I244+F244-E244</f>
        <v>-1060</v>
      </c>
    </row>
    <row r="245" spans="1:9" x14ac:dyDescent="0.25">
      <c r="A245" s="74"/>
      <c r="B245" s="86">
        <v>235</v>
      </c>
      <c r="C245" s="59"/>
      <c r="D245" s="86"/>
      <c r="E245" s="20">
        <v>1050</v>
      </c>
      <c r="F245" s="20">
        <v>1040</v>
      </c>
      <c r="G245" s="84" t="s">
        <v>243</v>
      </c>
      <c r="H245" s="105">
        <v>45331</v>
      </c>
      <c r="I245" s="73">
        <f>ЯНВ.24!I245+F245-E245</f>
        <v>-1060</v>
      </c>
    </row>
    <row r="246" spans="1:9" x14ac:dyDescent="0.25">
      <c r="A246" s="74"/>
      <c r="B246" s="86">
        <v>236</v>
      </c>
      <c r="C246" s="59"/>
      <c r="D246" s="86"/>
      <c r="E246" s="20"/>
      <c r="F246" s="20"/>
      <c r="G246" s="84"/>
      <c r="H246" s="105"/>
      <c r="I246" s="73">
        <f>ЯНВ.24!I246+F246-E246</f>
        <v>0</v>
      </c>
    </row>
    <row r="247" spans="1:9" x14ac:dyDescent="0.25">
      <c r="A247" s="74"/>
      <c r="B247" s="86">
        <v>237</v>
      </c>
      <c r="C247" s="59"/>
      <c r="D247" s="86"/>
      <c r="E247" s="20"/>
      <c r="F247" s="20"/>
      <c r="G247" s="84"/>
      <c r="H247" s="105"/>
      <c r="I247" s="73">
        <f>ЯНВ.24!I247+F247-E247</f>
        <v>0</v>
      </c>
    </row>
    <row r="248" spans="1:9" x14ac:dyDescent="0.25">
      <c r="A248" s="74"/>
      <c r="B248" s="86">
        <v>238</v>
      </c>
      <c r="C248" s="59"/>
      <c r="D248" s="86"/>
      <c r="E248" s="20"/>
      <c r="F248" s="20"/>
      <c r="G248" s="84"/>
      <c r="H248" s="105"/>
      <c r="I248" s="73">
        <f>ЯНВ.24!I248+F248-E248</f>
        <v>0</v>
      </c>
    </row>
    <row r="249" spans="1:9" x14ac:dyDescent="0.25">
      <c r="A249" s="74"/>
      <c r="B249" s="86">
        <v>239</v>
      </c>
      <c r="C249" s="59"/>
      <c r="D249" s="86"/>
      <c r="E249" s="20"/>
      <c r="F249" s="20"/>
      <c r="G249" s="84"/>
      <c r="H249" s="105"/>
      <c r="I249" s="73">
        <f>ЯНВ.24!I249+F249-E249</f>
        <v>0</v>
      </c>
    </row>
    <row r="250" spans="1:9" x14ac:dyDescent="0.25">
      <c r="A250" s="74"/>
      <c r="B250" s="86">
        <v>240</v>
      </c>
      <c r="C250" s="59"/>
      <c r="D250" s="86"/>
      <c r="E250" s="20"/>
      <c r="F250" s="20"/>
      <c r="G250" s="84"/>
      <c r="H250" s="105"/>
      <c r="I250" s="73">
        <f>ЯНВ.24!I250+F250-E250</f>
        <v>0</v>
      </c>
    </row>
    <row r="251" spans="1:9" x14ac:dyDescent="0.25">
      <c r="A251" s="74"/>
      <c r="B251" s="86">
        <v>241</v>
      </c>
      <c r="C251" s="59"/>
      <c r="D251" s="86"/>
      <c r="E251" s="20"/>
      <c r="F251" s="20"/>
      <c r="G251" s="84"/>
      <c r="H251" s="105"/>
      <c r="I251" s="73">
        <f>ЯНВ.24!I251+F251-E251</f>
        <v>0</v>
      </c>
    </row>
    <row r="252" spans="1:9" x14ac:dyDescent="0.25">
      <c r="A252" s="74"/>
      <c r="B252" s="86">
        <v>242</v>
      </c>
      <c r="C252" s="59"/>
      <c r="D252" s="86"/>
      <c r="E252" s="20"/>
      <c r="F252" s="20"/>
      <c r="G252" s="84"/>
      <c r="H252" s="105"/>
      <c r="I252" s="73">
        <f>ЯНВ.24!I252+F252-E252</f>
        <v>0</v>
      </c>
    </row>
    <row r="253" spans="1:9" x14ac:dyDescent="0.25">
      <c r="A253" s="74"/>
      <c r="B253" s="86">
        <v>243</v>
      </c>
      <c r="C253" s="59"/>
      <c r="D253" s="86"/>
      <c r="E253" s="20"/>
      <c r="F253" s="20"/>
      <c r="G253" s="84"/>
      <c r="H253" s="105"/>
      <c r="I253" s="73">
        <f>ЯНВ.24!I253+F253-E253</f>
        <v>0</v>
      </c>
    </row>
    <row r="254" spans="1:9" x14ac:dyDescent="0.25">
      <c r="A254" s="74"/>
      <c r="B254" s="86">
        <v>244</v>
      </c>
      <c r="C254" s="59"/>
      <c r="D254" s="86"/>
      <c r="E254" s="20"/>
      <c r="F254" s="20"/>
      <c r="G254" s="84"/>
      <c r="H254" s="105"/>
      <c r="I254" s="73">
        <f>ЯНВ.24!I254+F254-E254</f>
        <v>0</v>
      </c>
    </row>
    <row r="255" spans="1:9" x14ac:dyDescent="0.25">
      <c r="A255" s="74"/>
      <c r="B255" s="86">
        <v>245</v>
      </c>
      <c r="C255" s="59"/>
      <c r="D255" s="86"/>
      <c r="E255" s="20"/>
      <c r="F255" s="20"/>
      <c r="G255" s="84"/>
      <c r="H255" s="105"/>
      <c r="I255" s="73">
        <f>ЯНВ.24!I255+F255-E255</f>
        <v>0</v>
      </c>
    </row>
    <row r="256" spans="1:9" x14ac:dyDescent="0.25">
      <c r="A256" s="74"/>
      <c r="B256" s="86">
        <v>246</v>
      </c>
      <c r="C256" s="59"/>
      <c r="D256" s="86"/>
      <c r="E256" s="20"/>
      <c r="F256" s="20"/>
      <c r="G256" s="84"/>
      <c r="H256" s="105"/>
      <c r="I256" s="73">
        <f>ЯНВ.24!I256+F256-E256</f>
        <v>0</v>
      </c>
    </row>
    <row r="257" spans="1:9" x14ac:dyDescent="0.25">
      <c r="A257" s="74"/>
      <c r="B257" s="86">
        <v>247</v>
      </c>
      <c r="C257" s="59"/>
      <c r="D257" s="86"/>
      <c r="E257" s="20">
        <v>1050</v>
      </c>
      <c r="F257" s="20">
        <v>1040</v>
      </c>
      <c r="G257" s="84" t="s">
        <v>243</v>
      </c>
      <c r="H257" s="105">
        <v>45331</v>
      </c>
      <c r="I257" s="73">
        <f>ЯНВ.24!I257+F257-E257</f>
        <v>-1060</v>
      </c>
    </row>
    <row r="258" spans="1:9" x14ac:dyDescent="0.25">
      <c r="A258" s="74"/>
      <c r="B258" s="86">
        <v>248</v>
      </c>
      <c r="C258" s="59"/>
      <c r="D258" s="86"/>
      <c r="E258" s="20">
        <v>1050</v>
      </c>
      <c r="F258" s="20">
        <v>1040</v>
      </c>
      <c r="G258" s="84" t="s">
        <v>243</v>
      </c>
      <c r="H258" s="105">
        <v>45331</v>
      </c>
      <c r="I258" s="73">
        <f>ЯНВ.24!I258+F258-E258</f>
        <v>-1060</v>
      </c>
    </row>
    <row r="259" spans="1:9" x14ac:dyDescent="0.25">
      <c r="A259" s="74"/>
      <c r="B259" s="86">
        <v>249</v>
      </c>
      <c r="C259" s="59"/>
      <c r="D259" s="86"/>
      <c r="E259" s="20"/>
      <c r="F259" s="20"/>
      <c r="G259" s="84"/>
      <c r="H259" s="105"/>
      <c r="I259" s="73">
        <f>ЯНВ.24!I259+F259-E259</f>
        <v>0</v>
      </c>
    </row>
    <row r="260" spans="1:9" x14ac:dyDescent="0.25">
      <c r="A260" s="74"/>
      <c r="B260" s="86">
        <v>250</v>
      </c>
      <c r="C260" s="59"/>
      <c r="D260" s="86"/>
      <c r="E260" s="20"/>
      <c r="F260" s="20"/>
      <c r="G260" s="84"/>
      <c r="H260" s="105"/>
      <c r="I260" s="73">
        <f>ЯНВ.24!I260+F260-E260</f>
        <v>0</v>
      </c>
    </row>
    <row r="261" spans="1:9" x14ac:dyDescent="0.25">
      <c r="A261" s="74"/>
      <c r="B261" s="86">
        <v>251</v>
      </c>
      <c r="C261" s="59"/>
      <c r="D261" s="86"/>
      <c r="E261" s="20"/>
      <c r="F261" s="20"/>
      <c r="G261" s="84"/>
      <c r="H261" s="105"/>
      <c r="I261" s="73">
        <f>ЯНВ.24!I261+F261-E261</f>
        <v>0</v>
      </c>
    </row>
    <row r="262" spans="1:9" x14ac:dyDescent="0.25">
      <c r="A262" s="74"/>
      <c r="B262" s="86">
        <v>252</v>
      </c>
      <c r="C262" s="59"/>
      <c r="D262" s="86"/>
      <c r="E262" s="20"/>
      <c r="F262" s="20"/>
      <c r="G262" s="84"/>
      <c r="H262" s="105"/>
      <c r="I262" s="73">
        <f>ЯНВ.24!I262+F262-E262</f>
        <v>0</v>
      </c>
    </row>
    <row r="263" spans="1:9" x14ac:dyDescent="0.25">
      <c r="A263" s="74"/>
      <c r="B263" s="86">
        <v>253</v>
      </c>
      <c r="C263" s="59"/>
      <c r="D263" s="86"/>
      <c r="E263" s="20"/>
      <c r="F263" s="20"/>
      <c r="G263" s="84"/>
      <c r="H263" s="105"/>
      <c r="I263" s="73">
        <f>ЯНВ.24!I263+F263-E263</f>
        <v>0</v>
      </c>
    </row>
    <row r="264" spans="1:9" x14ac:dyDescent="0.25">
      <c r="A264" s="74"/>
      <c r="B264" s="86">
        <v>254</v>
      </c>
      <c r="C264" s="59"/>
      <c r="D264" s="86"/>
      <c r="E264" s="20"/>
      <c r="F264" s="20"/>
      <c r="G264" s="84"/>
      <c r="H264" s="105"/>
      <c r="I264" s="73">
        <f>ЯНВ.24!I264+F264-E264</f>
        <v>0</v>
      </c>
    </row>
    <row r="265" spans="1:9" x14ac:dyDescent="0.25">
      <c r="A265" s="72"/>
      <c r="B265" s="86">
        <v>255</v>
      </c>
      <c r="C265" s="59"/>
      <c r="D265" s="86"/>
      <c r="E265" s="20"/>
      <c r="F265" s="20"/>
      <c r="G265" s="84"/>
      <c r="H265" s="105"/>
      <c r="I265" s="73">
        <f>ЯНВ.24!I265+F265-E265</f>
        <v>0</v>
      </c>
    </row>
    <row r="266" spans="1:9" x14ac:dyDescent="0.25">
      <c r="A266" s="72"/>
      <c r="B266" s="86">
        <v>256</v>
      </c>
      <c r="C266" s="59"/>
      <c r="D266" s="86"/>
      <c r="E266" s="20"/>
      <c r="F266" s="20"/>
      <c r="G266" s="84"/>
      <c r="H266" s="105"/>
      <c r="I266" s="73">
        <f>ЯНВ.24!I266+F266-E266</f>
        <v>0</v>
      </c>
    </row>
    <row r="267" spans="1:9" x14ac:dyDescent="0.25">
      <c r="A267" s="72"/>
      <c r="B267" s="86">
        <v>257</v>
      </c>
      <c r="C267" s="59"/>
      <c r="D267" s="86"/>
      <c r="E267" s="20"/>
      <c r="F267" s="20"/>
      <c r="G267" s="84"/>
      <c r="H267" s="105"/>
      <c r="I267" s="73">
        <f>ЯНВ.24!I267+F267-E267</f>
        <v>0</v>
      </c>
    </row>
    <row r="268" spans="1:9" x14ac:dyDescent="0.25">
      <c r="A268" s="72"/>
      <c r="B268" s="86">
        <v>258</v>
      </c>
      <c r="C268" s="59"/>
      <c r="D268" s="86"/>
      <c r="E268" s="20"/>
      <c r="F268" s="20"/>
      <c r="G268" s="84"/>
      <c r="H268" s="105"/>
      <c r="I268" s="73">
        <f>ЯНВ.24!I268+F268-E268</f>
        <v>0</v>
      </c>
    </row>
    <row r="269" spans="1:9" x14ac:dyDescent="0.25">
      <c r="A269" s="72"/>
      <c r="B269" s="86">
        <v>259</v>
      </c>
      <c r="C269" s="59"/>
      <c r="D269" s="86"/>
      <c r="E269" s="20"/>
      <c r="F269" s="20"/>
      <c r="G269" s="84"/>
      <c r="H269" s="105"/>
      <c r="I269" s="73">
        <f>ЯНВ.24!I269+F269-E269</f>
        <v>0</v>
      </c>
    </row>
    <row r="270" spans="1:9" x14ac:dyDescent="0.25">
      <c r="A270" s="72"/>
      <c r="B270" s="86">
        <v>260</v>
      </c>
      <c r="C270" s="59"/>
      <c r="D270" s="86"/>
      <c r="E270" s="20"/>
      <c r="F270" s="20"/>
      <c r="G270" s="84"/>
      <c r="H270" s="105"/>
      <c r="I270" s="73">
        <f>ЯНВ.24!I270+F270-E270</f>
        <v>0</v>
      </c>
    </row>
    <row r="271" spans="1:9" x14ac:dyDescent="0.25">
      <c r="A271" s="72"/>
      <c r="B271" s="86">
        <v>261</v>
      </c>
      <c r="C271" s="59"/>
      <c r="D271" s="86"/>
      <c r="E271" s="20"/>
      <c r="F271" s="20"/>
      <c r="G271" s="84"/>
      <c r="H271" s="105"/>
      <c r="I271" s="73">
        <f>ЯНВ.24!I271+F271-E271</f>
        <v>0</v>
      </c>
    </row>
    <row r="272" spans="1:9" x14ac:dyDescent="0.25">
      <c r="A272" s="72"/>
      <c r="B272" s="86">
        <v>262</v>
      </c>
      <c r="C272" s="59"/>
      <c r="D272" s="86"/>
      <c r="E272" s="20"/>
      <c r="F272" s="20"/>
      <c r="G272" s="84"/>
      <c r="H272" s="105"/>
      <c r="I272" s="73">
        <f>ЯНВ.24!I272+F272-E272</f>
        <v>0</v>
      </c>
    </row>
    <row r="273" spans="1:9" x14ac:dyDescent="0.25">
      <c r="A273" s="72"/>
      <c r="B273" s="86">
        <v>263</v>
      </c>
      <c r="C273" s="59"/>
      <c r="D273" s="86"/>
      <c r="E273" s="20"/>
      <c r="F273" s="20"/>
      <c r="G273" s="84"/>
      <c r="H273" s="105"/>
      <c r="I273" s="73">
        <f>ЯНВ.24!I273+F273-E273</f>
        <v>0</v>
      </c>
    </row>
    <row r="274" spans="1:9" x14ac:dyDescent="0.25">
      <c r="A274" s="72"/>
      <c r="B274" s="86">
        <v>264</v>
      </c>
      <c r="C274" s="59"/>
      <c r="D274" s="86"/>
      <c r="E274" s="20"/>
      <c r="F274" s="20"/>
      <c r="G274" s="84"/>
      <c r="H274" s="105"/>
      <c r="I274" s="73">
        <f>ЯНВ.24!I274+F274-E274</f>
        <v>0</v>
      </c>
    </row>
    <row r="275" spans="1:9" x14ac:dyDescent="0.25">
      <c r="A275" s="72"/>
      <c r="B275" s="86">
        <v>265</v>
      </c>
      <c r="C275" s="59"/>
      <c r="D275" s="86"/>
      <c r="E275" s="20"/>
      <c r="F275" s="20"/>
      <c r="G275" s="84"/>
      <c r="H275" s="105"/>
      <c r="I275" s="73">
        <f>ЯНВ.24!I275+F275-E275</f>
        <v>0</v>
      </c>
    </row>
    <row r="276" spans="1:9" x14ac:dyDescent="0.25">
      <c r="A276" s="72"/>
      <c r="B276" s="86">
        <v>266</v>
      </c>
      <c r="C276" s="59"/>
      <c r="D276" s="86"/>
      <c r="E276" s="20"/>
      <c r="F276" s="20"/>
      <c r="G276" s="84"/>
      <c r="H276" s="105"/>
      <c r="I276" s="73">
        <f>ЯНВ.24!I276+F276-E276</f>
        <v>0</v>
      </c>
    </row>
    <row r="277" spans="1:9" x14ac:dyDescent="0.25">
      <c r="A277" s="72"/>
      <c r="B277" s="86">
        <v>267</v>
      </c>
      <c r="C277" s="59"/>
      <c r="D277" s="86"/>
      <c r="E277" s="20"/>
      <c r="F277" s="20"/>
      <c r="G277" s="84"/>
      <c r="H277" s="105"/>
      <c r="I277" s="73">
        <f>ЯНВ.24!I277+F277-E277</f>
        <v>0</v>
      </c>
    </row>
    <row r="278" spans="1:9" x14ac:dyDescent="0.25">
      <c r="A278" s="72"/>
      <c r="B278" s="86">
        <v>268</v>
      </c>
      <c r="C278" s="59"/>
      <c r="D278" s="86"/>
      <c r="E278" s="20"/>
      <c r="F278" s="20"/>
      <c r="G278" s="84"/>
      <c r="H278" s="105"/>
      <c r="I278" s="73">
        <f>ЯНВ.24!I278+F278-E278</f>
        <v>0</v>
      </c>
    </row>
    <row r="279" spans="1:9" x14ac:dyDescent="0.25">
      <c r="A279" s="74"/>
      <c r="B279" s="86">
        <v>269</v>
      </c>
      <c r="C279" s="59"/>
      <c r="D279" s="86"/>
      <c r="E279" s="20"/>
      <c r="F279" s="20"/>
      <c r="G279" s="84"/>
      <c r="H279" s="105"/>
      <c r="I279" s="73">
        <f>ЯНВ.24!I279+F279-E279</f>
        <v>0</v>
      </c>
    </row>
    <row r="280" spans="1:9" x14ac:dyDescent="0.25">
      <c r="A280" s="74"/>
      <c r="B280" s="86">
        <v>270</v>
      </c>
      <c r="C280" s="59"/>
      <c r="D280" s="86"/>
      <c r="E280" s="20"/>
      <c r="F280" s="20"/>
      <c r="G280" s="84"/>
      <c r="H280" s="105"/>
      <c r="I280" s="73">
        <f>ЯНВ.24!I280+F280-E280</f>
        <v>0</v>
      </c>
    </row>
    <row r="281" spans="1:9" x14ac:dyDescent="0.25">
      <c r="A281" s="74"/>
      <c r="B281" s="86">
        <v>271</v>
      </c>
      <c r="C281" s="59"/>
      <c r="D281" s="86"/>
      <c r="E281" s="20"/>
      <c r="F281" s="20"/>
      <c r="G281" s="84"/>
      <c r="H281" s="105"/>
      <c r="I281" s="73">
        <f>ЯНВ.24!I281+F281-E281</f>
        <v>0</v>
      </c>
    </row>
    <row r="282" spans="1:9" x14ac:dyDescent="0.25">
      <c r="A282" s="74"/>
      <c r="B282" s="86">
        <v>272</v>
      </c>
      <c r="C282" s="59"/>
      <c r="D282" s="86"/>
      <c r="E282" s="20"/>
      <c r="F282" s="20"/>
      <c r="G282" s="84"/>
      <c r="H282" s="105"/>
      <c r="I282" s="73">
        <f>ЯНВ.24!I282+F282-E282</f>
        <v>0</v>
      </c>
    </row>
    <row r="283" spans="1:9" x14ac:dyDescent="0.25">
      <c r="A283" s="74"/>
      <c r="B283" s="86">
        <v>273</v>
      </c>
      <c r="C283" s="59"/>
      <c r="D283" s="86"/>
      <c r="E283" s="20"/>
      <c r="F283" s="20"/>
      <c r="G283" s="84"/>
      <c r="H283" s="105"/>
      <c r="I283" s="73">
        <f>ЯНВ.24!I283+F283-E283</f>
        <v>0</v>
      </c>
    </row>
    <row r="284" spans="1:9" x14ac:dyDescent="0.25">
      <c r="A284" s="74"/>
      <c r="B284" s="86">
        <v>274</v>
      </c>
      <c r="C284" s="59"/>
      <c r="D284" s="86"/>
      <c r="E284" s="20"/>
      <c r="F284" s="20"/>
      <c r="G284" s="84"/>
      <c r="H284" s="105"/>
      <c r="I284" s="73">
        <f>ЯНВ.24!I284+F284-E284</f>
        <v>0</v>
      </c>
    </row>
    <row r="285" spans="1:9" x14ac:dyDescent="0.25">
      <c r="A285" s="74"/>
      <c r="B285" s="86">
        <v>275</v>
      </c>
      <c r="C285" s="59"/>
      <c r="D285" s="86"/>
      <c r="E285" s="20"/>
      <c r="F285" s="20"/>
      <c r="G285" s="84"/>
      <c r="H285" s="105"/>
      <c r="I285" s="73">
        <f>ЯНВ.24!I285+F285-E285</f>
        <v>0</v>
      </c>
    </row>
    <row r="286" spans="1:9" x14ac:dyDescent="0.25">
      <c r="A286" s="74"/>
      <c r="B286" s="86">
        <v>276</v>
      </c>
      <c r="C286" s="59"/>
      <c r="D286" s="86"/>
      <c r="E286" s="20"/>
      <c r="F286" s="20"/>
      <c r="G286" s="84"/>
      <c r="H286" s="105"/>
      <c r="I286" s="73">
        <f>ЯНВ.24!I286+F286-E286</f>
        <v>0</v>
      </c>
    </row>
    <row r="287" spans="1:9" x14ac:dyDescent="0.25">
      <c r="A287" s="72"/>
      <c r="B287" s="86">
        <v>277</v>
      </c>
      <c r="C287" s="59"/>
      <c r="D287" s="86"/>
      <c r="E287" s="20"/>
      <c r="F287" s="20"/>
      <c r="G287" s="84"/>
      <c r="H287" s="105"/>
      <c r="I287" s="73">
        <f>ЯНВ.24!I287+F287-E287</f>
        <v>0</v>
      </c>
    </row>
    <row r="288" spans="1:9" x14ac:dyDescent="0.25">
      <c r="A288" s="72"/>
      <c r="B288" s="86">
        <v>278</v>
      </c>
      <c r="C288" s="59"/>
      <c r="D288" s="86"/>
      <c r="E288" s="20">
        <v>1050</v>
      </c>
      <c r="F288" s="20"/>
      <c r="G288" s="84"/>
      <c r="H288" s="105"/>
      <c r="I288" s="73">
        <f>ЯНВ.24!I288+F288-E288</f>
        <v>-2100</v>
      </c>
    </row>
    <row r="289" spans="1:9" x14ac:dyDescent="0.25">
      <c r="A289" s="72"/>
      <c r="B289" s="86">
        <v>279</v>
      </c>
      <c r="C289" s="59"/>
      <c r="D289" s="86"/>
      <c r="E289" s="20"/>
      <c r="F289" s="20"/>
      <c r="G289" s="84"/>
      <c r="H289" s="105"/>
      <c r="I289" s="73">
        <f>ЯНВ.24!I289+F289-E289</f>
        <v>0</v>
      </c>
    </row>
    <row r="290" spans="1:9" x14ac:dyDescent="0.25">
      <c r="A290" s="72"/>
      <c r="B290" s="86">
        <v>280</v>
      </c>
      <c r="C290" s="59"/>
      <c r="D290" s="86"/>
      <c r="E290" s="20"/>
      <c r="F290" s="20"/>
      <c r="G290" s="84"/>
      <c r="H290" s="105"/>
      <c r="I290" s="73">
        <f>ЯНВ.24!I290+F290-E290</f>
        <v>0</v>
      </c>
    </row>
    <row r="291" spans="1:9" x14ac:dyDescent="0.25">
      <c r="A291" s="72"/>
      <c r="B291" s="86">
        <v>281</v>
      </c>
      <c r="C291" s="59"/>
      <c r="D291" s="86"/>
      <c r="E291" s="20">
        <v>1050</v>
      </c>
      <c r="F291" s="20"/>
      <c r="G291" s="84"/>
      <c r="H291" s="105"/>
      <c r="I291" s="73">
        <f>ЯНВ.24!I291+F291-E291</f>
        <v>-2100</v>
      </c>
    </row>
    <row r="292" spans="1:9" x14ac:dyDescent="0.25">
      <c r="A292" s="72"/>
      <c r="B292" s="86">
        <v>282</v>
      </c>
      <c r="C292" s="59"/>
      <c r="D292" s="86"/>
      <c r="E292" s="20">
        <v>1050</v>
      </c>
      <c r="F292" s="20">
        <v>7020</v>
      </c>
      <c r="G292" s="84" t="s">
        <v>234</v>
      </c>
      <c r="H292" s="105">
        <v>45337</v>
      </c>
      <c r="I292" s="73">
        <f>ЯНВ.24!I292+F292-E292</f>
        <v>4920</v>
      </c>
    </row>
    <row r="293" spans="1:9" x14ac:dyDescent="0.25">
      <c r="A293" s="72"/>
      <c r="B293" s="86">
        <v>283</v>
      </c>
      <c r="C293" s="59"/>
      <c r="D293" s="86"/>
      <c r="E293" s="20"/>
      <c r="F293" s="20"/>
      <c r="G293" s="84"/>
      <c r="H293" s="105"/>
      <c r="I293" s="73">
        <f>ЯНВ.24!I293+F293-E293</f>
        <v>0</v>
      </c>
    </row>
    <row r="294" spans="1:9" x14ac:dyDescent="0.25">
      <c r="A294" s="72"/>
      <c r="B294" s="86">
        <v>284</v>
      </c>
      <c r="C294" s="59"/>
      <c r="D294" s="86"/>
      <c r="E294" s="20"/>
      <c r="F294" s="20"/>
      <c r="G294" s="84"/>
      <c r="H294" s="105"/>
      <c r="I294" s="73">
        <f>ЯНВ.24!I294+F294-E294</f>
        <v>0</v>
      </c>
    </row>
    <row r="295" spans="1:9" x14ac:dyDescent="0.25">
      <c r="A295" s="72"/>
      <c r="B295" s="86">
        <v>285</v>
      </c>
      <c r="C295" s="59"/>
      <c r="D295" s="86"/>
      <c r="E295" s="20"/>
      <c r="F295" s="20"/>
      <c r="G295" s="84"/>
      <c r="H295" s="105"/>
      <c r="I295" s="73">
        <f>ЯНВ.24!I295+F295-E295</f>
        <v>0</v>
      </c>
    </row>
    <row r="296" spans="1:9" x14ac:dyDescent="0.25">
      <c r="A296" s="72"/>
      <c r="B296" s="86">
        <v>286</v>
      </c>
      <c r="C296" s="59"/>
      <c r="D296" s="86"/>
      <c r="E296" s="20"/>
      <c r="F296" s="20"/>
      <c r="G296" s="84"/>
      <c r="H296" s="105"/>
      <c r="I296" s="73">
        <f>ЯНВ.24!I296+F296-E296</f>
        <v>0</v>
      </c>
    </row>
    <row r="297" spans="1:9" x14ac:dyDescent="0.25">
      <c r="A297" s="72"/>
      <c r="B297" s="86">
        <v>287</v>
      </c>
      <c r="C297" s="59"/>
      <c r="D297" s="86"/>
      <c r="E297" s="20">
        <v>1050</v>
      </c>
      <c r="F297" s="20"/>
      <c r="G297" s="84"/>
      <c r="H297" s="105"/>
      <c r="I297" s="73">
        <f>ЯНВ.24!I297+F297-E297</f>
        <v>-2100</v>
      </c>
    </row>
    <row r="298" spans="1:9" x14ac:dyDescent="0.25">
      <c r="A298" s="72"/>
      <c r="B298" s="86">
        <v>288</v>
      </c>
      <c r="C298" s="59"/>
      <c r="D298" s="86"/>
      <c r="E298" s="20"/>
      <c r="F298" s="20"/>
      <c r="G298" s="84"/>
      <c r="H298" s="105"/>
      <c r="I298" s="73">
        <f>ЯНВ.24!I298+F298-E298</f>
        <v>0</v>
      </c>
    </row>
    <row r="299" spans="1:9" x14ac:dyDescent="0.25">
      <c r="A299" s="72"/>
      <c r="B299" s="86">
        <v>289</v>
      </c>
      <c r="C299" s="59"/>
      <c r="D299" s="86"/>
      <c r="E299" s="20"/>
      <c r="F299" s="20"/>
      <c r="G299" s="84"/>
      <c r="H299" s="105"/>
      <c r="I299" s="73">
        <f>ЯНВ.24!I299+F299-E299</f>
        <v>0</v>
      </c>
    </row>
    <row r="300" spans="1:9" x14ac:dyDescent="0.25">
      <c r="A300" s="72"/>
      <c r="B300" s="86">
        <v>290</v>
      </c>
      <c r="C300" s="59"/>
      <c r="D300" s="86"/>
      <c r="E300" s="20"/>
      <c r="F300" s="20"/>
      <c r="G300" s="84"/>
      <c r="H300" s="105"/>
      <c r="I300" s="73">
        <f>ЯНВ.24!I300+F300-E300</f>
        <v>0</v>
      </c>
    </row>
    <row r="301" spans="1:9" x14ac:dyDescent="0.25">
      <c r="A301" s="72"/>
      <c r="B301" s="86">
        <v>291</v>
      </c>
      <c r="C301" s="59"/>
      <c r="D301" s="86"/>
      <c r="E301" s="20"/>
      <c r="F301" s="20"/>
      <c r="G301" s="84"/>
      <c r="H301" s="105"/>
      <c r="I301" s="73">
        <f>ЯНВ.24!I301+F301-E301</f>
        <v>0</v>
      </c>
    </row>
    <row r="302" spans="1:9" x14ac:dyDescent="0.25">
      <c r="A302" s="72"/>
      <c r="B302" s="86">
        <v>292</v>
      </c>
      <c r="C302" s="59"/>
      <c r="D302" s="86"/>
      <c r="E302" s="20"/>
      <c r="F302" s="20"/>
      <c r="G302" s="84"/>
      <c r="H302" s="105"/>
      <c r="I302" s="73">
        <f>ЯНВ.24!I302+F302-E302</f>
        <v>0</v>
      </c>
    </row>
    <row r="303" spans="1:9" x14ac:dyDescent="0.25">
      <c r="A303" s="72"/>
      <c r="B303" s="86">
        <v>293</v>
      </c>
      <c r="C303" s="59"/>
      <c r="D303" s="86"/>
      <c r="E303" s="20"/>
      <c r="F303" s="20"/>
      <c r="G303" s="84"/>
      <c r="H303" s="105"/>
      <c r="I303" s="73">
        <f>ЯНВ.24!I303+F303-E303</f>
        <v>0</v>
      </c>
    </row>
    <row r="304" spans="1:9" x14ac:dyDescent="0.25">
      <c r="A304" s="72"/>
      <c r="B304" s="86">
        <v>294</v>
      </c>
      <c r="C304" s="59"/>
      <c r="D304" s="86"/>
      <c r="E304" s="20"/>
      <c r="F304" s="20"/>
      <c r="G304" s="84"/>
      <c r="H304" s="105"/>
      <c r="I304" s="73">
        <f>ЯНВ.24!I304+F304-E304</f>
        <v>0</v>
      </c>
    </row>
    <row r="305" spans="1:5" x14ac:dyDescent="0.25">
      <c r="A305" s="76"/>
      <c r="C305" s="60"/>
      <c r="E305" s="26"/>
    </row>
    <row r="306" spans="1:5" x14ac:dyDescent="0.25">
      <c r="C306" s="60"/>
      <c r="E306" s="26"/>
    </row>
  </sheetData>
  <autoFilter ref="A5:I304"/>
  <mergeCells count="1">
    <mergeCell ref="C3:I4"/>
  </mergeCells>
  <conditionalFormatting sqref="I1:I11 I21:I1048576">
    <cfRule type="cellIs" dxfId="12" priority="2" operator="lessThan">
      <formula>0</formula>
    </cfRule>
  </conditionalFormatting>
  <conditionalFormatting sqref="I12:I20">
    <cfRule type="cellIs" dxfId="11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3:I378"/>
  <sheetViews>
    <sheetView topLeftCell="B181" workbookViewId="0">
      <selection activeCell="E225" sqref="E225"/>
    </sheetView>
  </sheetViews>
  <sheetFormatPr defaultRowHeight="15" x14ac:dyDescent="0.25"/>
  <cols>
    <col min="1" max="1" width="12" bestFit="1" customWidth="1"/>
    <col min="2" max="2" width="10.7109375" bestFit="1" customWidth="1"/>
    <col min="3" max="3" width="24.42578125" style="53" customWidth="1"/>
    <col min="4" max="4" width="6.85546875" bestFit="1" customWidth="1"/>
    <col min="5" max="5" width="13.5703125" customWidth="1"/>
    <col min="6" max="6" width="17.42578125" bestFit="1" customWidth="1"/>
    <col min="7" max="7" width="19.5703125" style="3" customWidth="1"/>
    <col min="8" max="8" width="13.28515625" style="80" customWidth="1"/>
    <col min="9" max="9" width="19.42578125" style="1" bestFit="1" customWidth="1"/>
  </cols>
  <sheetData>
    <row r="3" spans="1:9" x14ac:dyDescent="0.25">
      <c r="A3" s="17" t="s">
        <v>2</v>
      </c>
      <c r="B3" s="86" t="s">
        <v>3</v>
      </c>
      <c r="C3" s="143">
        <v>45352</v>
      </c>
      <c r="D3" s="144"/>
      <c r="E3" s="144"/>
      <c r="F3" s="144"/>
      <c r="G3" s="145"/>
      <c r="H3" s="144"/>
      <c r="I3" s="144"/>
    </row>
    <row r="4" spans="1:9" x14ac:dyDescent="0.25">
      <c r="A4" s="16" t="s">
        <v>4</v>
      </c>
      <c r="B4" s="14" t="s">
        <v>5</v>
      </c>
      <c r="C4" s="144"/>
      <c r="D4" s="144"/>
      <c r="E4" s="144"/>
      <c r="F4" s="144"/>
      <c r="G4" s="145"/>
      <c r="H4" s="144"/>
      <c r="I4" s="144"/>
    </row>
    <row r="5" spans="1:9" ht="30" x14ac:dyDescent="0.25">
      <c r="A5" s="22"/>
      <c r="B5" s="86" t="s">
        <v>6</v>
      </c>
      <c r="C5" s="15" t="s">
        <v>7</v>
      </c>
      <c r="D5" s="86" t="s">
        <v>19</v>
      </c>
      <c r="E5" s="86" t="s">
        <v>20</v>
      </c>
      <c r="F5" s="86" t="s">
        <v>9</v>
      </c>
      <c r="G5" s="87" t="s">
        <v>21</v>
      </c>
      <c r="H5" s="79" t="s">
        <v>22</v>
      </c>
      <c r="I5" s="18" t="s">
        <v>23</v>
      </c>
    </row>
    <row r="6" spans="1:9" x14ac:dyDescent="0.25">
      <c r="A6" s="6"/>
      <c r="B6" s="86">
        <v>1</v>
      </c>
      <c r="C6" s="94"/>
      <c r="D6" s="86"/>
      <c r="E6" s="20">
        <v>1050</v>
      </c>
      <c r="F6" s="20"/>
      <c r="G6" s="84"/>
      <c r="H6" s="100"/>
      <c r="I6" s="20">
        <f>ФЕВ.24!I6+F6-E6</f>
        <v>-3150</v>
      </c>
    </row>
    <row r="7" spans="1:9" x14ac:dyDescent="0.25">
      <c r="A7" s="6"/>
      <c r="B7" s="86">
        <v>2</v>
      </c>
      <c r="C7" s="94"/>
      <c r="D7" s="86"/>
      <c r="E7" s="20">
        <v>1050</v>
      </c>
      <c r="F7" s="20">
        <v>1050</v>
      </c>
      <c r="G7" s="84" t="s">
        <v>269</v>
      </c>
      <c r="H7" s="100">
        <v>45355</v>
      </c>
      <c r="I7" s="20">
        <f>ФЕВ.24!I7+F7-E7</f>
        <v>0</v>
      </c>
    </row>
    <row r="8" spans="1:9" x14ac:dyDescent="0.25">
      <c r="A8" s="6"/>
      <c r="B8" s="86">
        <v>3</v>
      </c>
      <c r="C8" s="59"/>
      <c r="D8" s="86"/>
      <c r="E8" s="20">
        <v>1050</v>
      </c>
      <c r="F8" s="20"/>
      <c r="G8" s="84"/>
      <c r="H8" s="100"/>
      <c r="I8" s="20">
        <f>ФЕВ.24!I8+F8-E8</f>
        <v>-3150</v>
      </c>
    </row>
    <row r="9" spans="1:9" x14ac:dyDescent="0.25">
      <c r="A9" s="6"/>
      <c r="B9" s="86">
        <v>4</v>
      </c>
      <c r="C9" s="59"/>
      <c r="D9" s="86"/>
      <c r="E9" s="20">
        <v>1050</v>
      </c>
      <c r="F9" s="20">
        <v>1050</v>
      </c>
      <c r="G9" s="84" t="s">
        <v>309</v>
      </c>
      <c r="H9" s="100">
        <v>45362</v>
      </c>
      <c r="I9" s="20">
        <f>ФЕВ.24!I9+F9-E9</f>
        <v>0</v>
      </c>
    </row>
    <row r="10" spans="1:9" x14ac:dyDescent="0.25">
      <c r="A10" s="6"/>
      <c r="B10" s="86">
        <v>5</v>
      </c>
      <c r="C10" s="59"/>
      <c r="D10" s="86"/>
      <c r="E10" s="20">
        <v>1050</v>
      </c>
      <c r="F10" s="20">
        <v>7130</v>
      </c>
      <c r="G10" s="84" t="s">
        <v>306</v>
      </c>
      <c r="H10" s="100" t="s">
        <v>307</v>
      </c>
      <c r="I10" s="20">
        <f>ФЕВ.24!I10+F10-E10</f>
        <v>3980</v>
      </c>
    </row>
    <row r="11" spans="1:9" x14ac:dyDescent="0.25">
      <c r="A11" s="6"/>
      <c r="B11" s="86">
        <v>6</v>
      </c>
      <c r="C11" s="59"/>
      <c r="D11" s="86"/>
      <c r="E11" s="20">
        <v>1050</v>
      </c>
      <c r="F11" s="20">
        <v>1140</v>
      </c>
      <c r="G11" s="84" t="s">
        <v>302</v>
      </c>
      <c r="H11" s="100">
        <v>45365</v>
      </c>
      <c r="I11" s="20">
        <f>ФЕВ.24!I11+F11-E11</f>
        <v>-130</v>
      </c>
    </row>
    <row r="12" spans="1:9" x14ac:dyDescent="0.25">
      <c r="A12" s="6"/>
      <c r="B12" s="86">
        <v>7</v>
      </c>
      <c r="C12" s="59"/>
      <c r="D12" s="86"/>
      <c r="E12" s="20">
        <v>1050</v>
      </c>
      <c r="F12" s="20"/>
      <c r="G12" s="84"/>
      <c r="H12" s="100"/>
      <c r="I12" s="20">
        <f>ФЕВ.24!I12+F12-E12</f>
        <v>-3150</v>
      </c>
    </row>
    <row r="13" spans="1:9" x14ac:dyDescent="0.25">
      <c r="A13" s="22"/>
      <c r="B13" s="86">
        <v>8</v>
      </c>
      <c r="C13" s="59"/>
      <c r="D13" s="86"/>
      <c r="E13" s="20"/>
      <c r="F13" s="20"/>
      <c r="G13" s="84"/>
      <c r="H13" s="100"/>
      <c r="I13" s="20">
        <f>ФЕВ.24!I13+F13-E13</f>
        <v>0</v>
      </c>
    </row>
    <row r="14" spans="1:9" x14ac:dyDescent="0.25">
      <c r="A14" s="22"/>
      <c r="B14" s="86">
        <v>9</v>
      </c>
      <c r="C14" s="59"/>
      <c r="D14" s="86"/>
      <c r="E14" s="20"/>
      <c r="F14" s="20"/>
      <c r="G14" s="84"/>
      <c r="H14" s="100"/>
      <c r="I14" s="20">
        <f>ФЕВ.24!I14+F14-E14</f>
        <v>0</v>
      </c>
    </row>
    <row r="15" spans="1:9" x14ac:dyDescent="0.25">
      <c r="A15" s="6"/>
      <c r="B15" s="86">
        <v>10</v>
      </c>
      <c r="C15" s="59"/>
      <c r="D15" s="86"/>
      <c r="E15" s="20">
        <v>1050</v>
      </c>
      <c r="F15" s="20">
        <v>1050</v>
      </c>
      <c r="G15" s="84" t="s">
        <v>231</v>
      </c>
      <c r="H15" s="100">
        <v>45369</v>
      </c>
      <c r="I15" s="20">
        <f>ФЕВ.24!I15+F15-E15</f>
        <v>220</v>
      </c>
    </row>
    <row r="16" spans="1:9" x14ac:dyDescent="0.25">
      <c r="A16" s="22"/>
      <c r="B16" s="86">
        <v>11</v>
      </c>
      <c r="C16" s="59"/>
      <c r="D16" s="86"/>
      <c r="E16" s="20">
        <v>1050</v>
      </c>
      <c r="F16" s="20">
        <v>3500</v>
      </c>
      <c r="G16" s="84" t="s">
        <v>305</v>
      </c>
      <c r="H16" s="100">
        <v>45364</v>
      </c>
      <c r="I16" s="20">
        <f>ФЕВ.24!I16+F16-E16</f>
        <v>350</v>
      </c>
    </row>
    <row r="17" spans="1:9" x14ac:dyDescent="0.25">
      <c r="A17" s="22"/>
      <c r="B17" s="86">
        <v>12</v>
      </c>
      <c r="C17" s="59"/>
      <c r="D17" s="86"/>
      <c r="E17" s="20">
        <v>1050</v>
      </c>
      <c r="F17" s="20"/>
      <c r="G17" s="84"/>
      <c r="H17" s="100"/>
      <c r="I17" s="20">
        <f>ФЕВ.24!I17+F17-E17</f>
        <v>-3150</v>
      </c>
    </row>
    <row r="18" spans="1:9" x14ac:dyDescent="0.25">
      <c r="A18" s="22"/>
      <c r="B18" s="86">
        <v>13</v>
      </c>
      <c r="C18" s="59"/>
      <c r="D18" s="86"/>
      <c r="E18" s="20">
        <v>1050</v>
      </c>
      <c r="F18" s="20"/>
      <c r="G18" s="84"/>
      <c r="H18" s="100"/>
      <c r="I18" s="20">
        <f>ФЕВ.24!I18+F18-E18</f>
        <v>-3150</v>
      </c>
    </row>
    <row r="19" spans="1:9" x14ac:dyDescent="0.25">
      <c r="A19" s="22"/>
      <c r="B19" s="86">
        <v>14</v>
      </c>
      <c r="C19" s="59"/>
      <c r="D19" s="86"/>
      <c r="E19" s="20">
        <v>1050</v>
      </c>
      <c r="F19" s="20"/>
      <c r="G19" s="84"/>
      <c r="H19" s="100"/>
      <c r="I19" s="20">
        <f>ФЕВ.24!I19+F19-E19</f>
        <v>-3150</v>
      </c>
    </row>
    <row r="20" spans="1:9" x14ac:dyDescent="0.25">
      <c r="A20" s="6"/>
      <c r="B20" s="86">
        <v>15</v>
      </c>
      <c r="C20" s="59"/>
      <c r="D20" s="86"/>
      <c r="E20" s="20">
        <v>1050</v>
      </c>
      <c r="F20" s="20"/>
      <c r="G20" s="84"/>
      <c r="H20" s="100"/>
      <c r="I20" s="20">
        <f>ФЕВ.24!I20+F20-E20</f>
        <v>1850</v>
      </c>
    </row>
    <row r="21" spans="1:9" x14ac:dyDescent="0.25">
      <c r="A21" s="22"/>
      <c r="B21" s="86">
        <v>16</v>
      </c>
      <c r="C21" s="59"/>
      <c r="D21" s="86"/>
      <c r="E21" s="20">
        <v>1050</v>
      </c>
      <c r="F21" s="20"/>
      <c r="G21" s="84"/>
      <c r="H21" s="100"/>
      <c r="I21" s="20">
        <f>ФЕВ.24!I21+F21-E21</f>
        <v>1850</v>
      </c>
    </row>
    <row r="22" spans="1:9" x14ac:dyDescent="0.25">
      <c r="A22" s="22"/>
      <c r="B22" s="86">
        <v>17</v>
      </c>
      <c r="C22" s="59"/>
      <c r="D22" s="86"/>
      <c r="E22" s="20">
        <v>1050</v>
      </c>
      <c r="F22" s="20"/>
      <c r="G22" s="84"/>
      <c r="H22" s="100"/>
      <c r="I22" s="20">
        <f>ФЕВ.24!I22+F22-E22</f>
        <v>-3150</v>
      </c>
    </row>
    <row r="23" spans="1:9" x14ac:dyDescent="0.25">
      <c r="A23" s="22"/>
      <c r="B23" s="86">
        <v>18</v>
      </c>
      <c r="C23" s="59"/>
      <c r="D23" s="86"/>
      <c r="E23" s="20">
        <v>1050</v>
      </c>
      <c r="F23" s="20"/>
      <c r="G23" s="84"/>
      <c r="H23" s="100"/>
      <c r="I23" s="20"/>
    </row>
    <row r="24" spans="1:9" x14ac:dyDescent="0.25">
      <c r="A24" s="22"/>
      <c r="B24" s="86">
        <v>19</v>
      </c>
      <c r="C24" s="59"/>
      <c r="D24" s="86"/>
      <c r="E24" s="20">
        <v>1050</v>
      </c>
      <c r="F24" s="20"/>
      <c r="G24" s="84"/>
      <c r="H24" s="100"/>
      <c r="I24" s="20">
        <f>ФЕВ.24!I24+F24-E24</f>
        <v>-3150</v>
      </c>
    </row>
    <row r="25" spans="1:9" x14ac:dyDescent="0.25">
      <c r="A25" s="6"/>
      <c r="B25" s="86">
        <v>20</v>
      </c>
      <c r="C25" s="59"/>
      <c r="D25" s="86"/>
      <c r="E25" s="20">
        <v>1050</v>
      </c>
      <c r="F25" s="20"/>
      <c r="G25" s="84"/>
      <c r="H25" s="100"/>
      <c r="I25" s="20">
        <f>ФЕВ.24!I25+F25-E25</f>
        <v>-3150</v>
      </c>
    </row>
    <row r="26" spans="1:9" x14ac:dyDescent="0.25">
      <c r="A26" s="22"/>
      <c r="B26" s="86">
        <v>21</v>
      </c>
      <c r="C26" s="59"/>
      <c r="D26" s="86"/>
      <c r="E26" s="20">
        <v>1050</v>
      </c>
      <c r="F26" s="20"/>
      <c r="G26" s="84"/>
      <c r="H26" s="100"/>
      <c r="I26" s="20">
        <f>ФЕВ.24!I26+F26-E26</f>
        <v>-3150</v>
      </c>
    </row>
    <row r="27" spans="1:9" x14ac:dyDescent="0.25">
      <c r="A27" s="22"/>
      <c r="B27" s="86">
        <v>22</v>
      </c>
      <c r="C27" s="59"/>
      <c r="D27" s="86"/>
      <c r="E27" s="20">
        <v>1050</v>
      </c>
      <c r="F27" s="20"/>
      <c r="G27" s="84"/>
      <c r="H27" s="100"/>
      <c r="I27" s="20">
        <f>ФЕВ.24!I27+F27-E27</f>
        <v>-3150</v>
      </c>
    </row>
    <row r="28" spans="1:9" x14ac:dyDescent="0.25">
      <c r="A28" s="22"/>
      <c r="B28" s="86">
        <v>23</v>
      </c>
      <c r="C28" s="59"/>
      <c r="D28" s="86"/>
      <c r="E28" s="20">
        <v>1050</v>
      </c>
      <c r="F28" s="20"/>
      <c r="G28" s="84"/>
      <c r="H28" s="100"/>
      <c r="I28" s="20">
        <f>ФЕВ.24!I28+F28-E28</f>
        <v>-3150</v>
      </c>
    </row>
    <row r="29" spans="1:9" x14ac:dyDescent="0.25">
      <c r="A29" s="22"/>
      <c r="B29" s="86">
        <v>24</v>
      </c>
      <c r="C29" s="59"/>
      <c r="D29" s="86"/>
      <c r="E29" s="20">
        <v>1050</v>
      </c>
      <c r="F29" s="20"/>
      <c r="G29" s="84"/>
      <c r="H29" s="100"/>
      <c r="I29" s="20">
        <f>ФЕВ.24!I29+F29-E29</f>
        <v>6850</v>
      </c>
    </row>
    <row r="30" spans="1:9" x14ac:dyDescent="0.25">
      <c r="A30" s="6"/>
      <c r="B30" s="86">
        <v>25</v>
      </c>
      <c r="C30" s="59"/>
      <c r="D30" s="86"/>
      <c r="E30" s="20">
        <v>1050</v>
      </c>
      <c r="F30" s="20"/>
      <c r="G30" s="84"/>
      <c r="H30" s="100"/>
      <c r="I30" s="20">
        <f>ФЕВ.24!I30+F30-E30</f>
        <v>-3150</v>
      </c>
    </row>
    <row r="31" spans="1:9" x14ac:dyDescent="0.25">
      <c r="A31" s="6"/>
      <c r="B31" s="86">
        <v>26</v>
      </c>
      <c r="C31" s="59"/>
      <c r="D31" s="86"/>
      <c r="E31" s="20">
        <v>1050</v>
      </c>
      <c r="F31" s="20"/>
      <c r="G31" s="84"/>
      <c r="H31" s="100"/>
      <c r="I31" s="20">
        <f>ФЕВ.24!I31+F31-E31</f>
        <v>9450</v>
      </c>
    </row>
    <row r="32" spans="1:9" x14ac:dyDescent="0.25">
      <c r="A32" s="22"/>
      <c r="B32" s="86">
        <v>27</v>
      </c>
      <c r="C32" s="59"/>
      <c r="D32" s="86"/>
      <c r="E32" s="20">
        <v>1050</v>
      </c>
      <c r="F32" s="20"/>
      <c r="G32" s="84"/>
      <c r="H32" s="100"/>
      <c r="I32" s="20">
        <f>ФЕВ.24!I32+F32-E32</f>
        <v>0</v>
      </c>
    </row>
    <row r="33" spans="1:9" x14ac:dyDescent="0.25">
      <c r="A33" s="22"/>
      <c r="B33" s="86">
        <v>28</v>
      </c>
      <c r="C33" s="59"/>
      <c r="D33" s="86"/>
      <c r="E33" s="20">
        <v>1050</v>
      </c>
      <c r="F33" s="20"/>
      <c r="G33" s="84"/>
      <c r="H33" s="100"/>
      <c r="I33" s="20">
        <f>ФЕВ.24!I33+F33-E33</f>
        <v>9850</v>
      </c>
    </row>
    <row r="34" spans="1:9" x14ac:dyDescent="0.25">
      <c r="A34" s="22"/>
      <c r="B34" s="86">
        <v>29</v>
      </c>
      <c r="C34" s="59"/>
      <c r="D34" s="86"/>
      <c r="E34" s="20">
        <v>1050</v>
      </c>
      <c r="F34" s="20"/>
      <c r="G34" s="84"/>
      <c r="H34" s="100"/>
      <c r="I34" s="20">
        <f>ФЕВ.24!I34+F34-E34</f>
        <v>-3150</v>
      </c>
    </row>
    <row r="35" spans="1:9" x14ac:dyDescent="0.25">
      <c r="A35" s="22"/>
      <c r="B35" s="86">
        <v>30</v>
      </c>
      <c r="C35" s="59"/>
      <c r="D35" s="86"/>
      <c r="E35" s="20">
        <v>1050</v>
      </c>
      <c r="F35" s="20"/>
      <c r="G35" s="84"/>
      <c r="H35" s="100"/>
      <c r="I35" s="20">
        <f>ФЕВ.24!I35+F35-E35</f>
        <v>1990</v>
      </c>
    </row>
    <row r="36" spans="1:9" x14ac:dyDescent="0.25">
      <c r="A36" s="22"/>
      <c r="B36" s="86">
        <v>31</v>
      </c>
      <c r="C36" s="59"/>
      <c r="D36" s="86"/>
      <c r="E36" s="20">
        <v>1050</v>
      </c>
      <c r="F36" s="20"/>
      <c r="G36" s="84"/>
      <c r="H36" s="100"/>
      <c r="I36" s="20">
        <f>ФЕВ.24!I36+F36-E36</f>
        <v>-3150</v>
      </c>
    </row>
    <row r="37" spans="1:9" x14ac:dyDescent="0.25">
      <c r="A37" s="7"/>
      <c r="B37" s="86">
        <v>32</v>
      </c>
      <c r="C37" s="59"/>
      <c r="D37" s="86"/>
      <c r="E37" s="20">
        <v>1050</v>
      </c>
      <c r="F37" s="20">
        <v>5000</v>
      </c>
      <c r="G37" s="84" t="s">
        <v>311</v>
      </c>
      <c r="H37" s="100">
        <v>45362</v>
      </c>
      <c r="I37" s="20">
        <f>ФЕВ.24!I37+F37-E37</f>
        <v>1850</v>
      </c>
    </row>
    <row r="38" spans="1:9" x14ac:dyDescent="0.25">
      <c r="A38" s="7"/>
      <c r="B38" s="86">
        <v>33</v>
      </c>
      <c r="C38" s="59"/>
      <c r="D38" s="86"/>
      <c r="E38" s="20">
        <v>1050</v>
      </c>
      <c r="F38" s="20">
        <v>1050</v>
      </c>
      <c r="G38" s="84" t="s">
        <v>312</v>
      </c>
      <c r="H38" s="100">
        <v>45362</v>
      </c>
      <c r="I38" s="20">
        <f>ФЕВ.24!I38+F38-E38</f>
        <v>-1050</v>
      </c>
    </row>
    <row r="39" spans="1:9" x14ac:dyDescent="0.25">
      <c r="A39" s="7"/>
      <c r="B39" s="86">
        <v>34</v>
      </c>
      <c r="C39" s="59"/>
      <c r="D39" s="86"/>
      <c r="E39" s="20">
        <v>1050</v>
      </c>
      <c r="F39" s="20">
        <v>4200</v>
      </c>
      <c r="G39" s="84" t="s">
        <v>274</v>
      </c>
      <c r="H39" s="100">
        <v>45355</v>
      </c>
      <c r="I39" s="20">
        <f>ФЕВ.24!I39+F39-E39</f>
        <v>1050</v>
      </c>
    </row>
    <row r="40" spans="1:9" x14ac:dyDescent="0.25">
      <c r="A40" s="7"/>
      <c r="B40" s="86">
        <v>35</v>
      </c>
      <c r="C40" s="59"/>
      <c r="D40" s="86"/>
      <c r="E40" s="20">
        <v>1050</v>
      </c>
      <c r="F40" s="20">
        <v>3590</v>
      </c>
      <c r="G40" s="84" t="s">
        <v>292</v>
      </c>
      <c r="H40" s="100">
        <v>45371</v>
      </c>
      <c r="I40" s="20">
        <f>ФЕВ.24!I40+F40-E40</f>
        <v>440</v>
      </c>
    </row>
    <row r="41" spans="1:9" x14ac:dyDescent="0.25">
      <c r="A41" s="7"/>
      <c r="B41" s="86">
        <v>36</v>
      </c>
      <c r="C41" s="59"/>
      <c r="D41" s="86"/>
      <c r="E41" s="20">
        <v>1050</v>
      </c>
      <c r="F41" s="20">
        <v>1050</v>
      </c>
      <c r="G41" s="84" t="s">
        <v>280</v>
      </c>
      <c r="H41" s="100">
        <v>45357</v>
      </c>
      <c r="I41" s="20">
        <f>ФЕВ.24!I41+F41-E41</f>
        <v>8790</v>
      </c>
    </row>
    <row r="42" spans="1:9" x14ac:dyDescent="0.25">
      <c r="A42" s="7"/>
      <c r="B42" s="86">
        <v>37</v>
      </c>
      <c r="C42" s="59"/>
      <c r="D42" s="86"/>
      <c r="E42" s="20">
        <v>1050</v>
      </c>
      <c r="F42" s="20"/>
      <c r="G42" s="84"/>
      <c r="H42" s="100"/>
      <c r="I42" s="20">
        <f>ФЕВ.24!I42+F42-E42</f>
        <v>-3150</v>
      </c>
    </row>
    <row r="43" spans="1:9" x14ac:dyDescent="0.25">
      <c r="A43" s="7"/>
      <c r="B43" s="86">
        <v>38</v>
      </c>
      <c r="C43" s="59"/>
      <c r="D43" s="86"/>
      <c r="E43" s="20">
        <v>2100</v>
      </c>
      <c r="F43" s="20"/>
      <c r="G43" s="84"/>
      <c r="H43" s="100"/>
      <c r="I43" s="20">
        <f>ФЕВ.24!I43+F43-E43</f>
        <v>-4110</v>
      </c>
    </row>
    <row r="44" spans="1:9" x14ac:dyDescent="0.25">
      <c r="A44" s="7"/>
      <c r="B44" s="86">
        <v>39</v>
      </c>
      <c r="C44" s="59"/>
      <c r="D44" s="86"/>
      <c r="E44" s="20"/>
      <c r="F44" s="20"/>
      <c r="G44" s="84"/>
      <c r="H44" s="100"/>
      <c r="I44" s="20">
        <f>ФЕВ.24!I44+F44-E44</f>
        <v>0</v>
      </c>
    </row>
    <row r="45" spans="1:9" x14ac:dyDescent="0.25">
      <c r="A45" s="7"/>
      <c r="B45" s="86">
        <v>40</v>
      </c>
      <c r="C45" s="95"/>
      <c r="D45" s="86"/>
      <c r="E45" s="20">
        <v>1050</v>
      </c>
      <c r="F45" s="20">
        <v>1050</v>
      </c>
      <c r="G45" s="84" t="s">
        <v>198</v>
      </c>
      <c r="H45" s="100">
        <v>45370</v>
      </c>
      <c r="I45" s="20">
        <f>ФЕВ.24!I45+F45-E45</f>
        <v>636</v>
      </c>
    </row>
    <row r="46" spans="1:9" x14ac:dyDescent="0.25">
      <c r="A46" s="7"/>
      <c r="B46" s="86">
        <v>41</v>
      </c>
      <c r="C46" s="59"/>
      <c r="D46" s="86"/>
      <c r="E46" s="20">
        <v>1050</v>
      </c>
      <c r="F46" s="20"/>
      <c r="G46" s="84"/>
      <c r="H46" s="100"/>
      <c r="I46" s="20">
        <f>ФЕВ.24!I46+F46-E46</f>
        <v>-3150</v>
      </c>
    </row>
    <row r="47" spans="1:9" x14ac:dyDescent="0.25">
      <c r="A47" s="7"/>
      <c r="B47" s="86">
        <v>42</v>
      </c>
      <c r="C47" s="59"/>
      <c r="D47" s="86"/>
      <c r="E47" s="20">
        <v>1050</v>
      </c>
      <c r="F47" s="20"/>
      <c r="G47" s="84"/>
      <c r="H47" s="100"/>
      <c r="I47" s="20">
        <f>ФЕВ.24!I47+F47-E47</f>
        <v>-3150</v>
      </c>
    </row>
    <row r="48" spans="1:9" x14ac:dyDescent="0.25">
      <c r="A48" s="22"/>
      <c r="B48" s="86">
        <v>43</v>
      </c>
      <c r="C48" s="59"/>
      <c r="D48" s="86"/>
      <c r="E48" s="20">
        <v>1050</v>
      </c>
      <c r="F48" s="20"/>
      <c r="G48" s="84"/>
      <c r="H48" s="100"/>
      <c r="I48" s="20">
        <f>ФЕВ.24!I48+F48-E48</f>
        <v>-3150</v>
      </c>
    </row>
    <row r="49" spans="1:9" x14ac:dyDescent="0.25">
      <c r="A49" s="22"/>
      <c r="B49" s="86">
        <v>44</v>
      </c>
      <c r="C49" s="59"/>
      <c r="D49" s="86"/>
      <c r="E49" s="20">
        <v>1050</v>
      </c>
      <c r="F49" s="20"/>
      <c r="G49" s="84"/>
      <c r="H49" s="100"/>
      <c r="I49" s="20">
        <f>ФЕВ.24!I49+F49-E49</f>
        <v>-3150</v>
      </c>
    </row>
    <row r="50" spans="1:9" x14ac:dyDescent="0.25">
      <c r="A50" s="22"/>
      <c r="B50" s="86">
        <v>45</v>
      </c>
      <c r="C50" s="59"/>
      <c r="D50" s="86"/>
      <c r="E50" s="20">
        <v>1050</v>
      </c>
      <c r="F50" s="20">
        <v>1050</v>
      </c>
      <c r="G50" s="84" t="s">
        <v>279</v>
      </c>
      <c r="H50" s="100">
        <v>45357</v>
      </c>
      <c r="I50" s="20">
        <f>ФЕВ.24!I50+F50-E50</f>
        <v>8090</v>
      </c>
    </row>
    <row r="51" spans="1:9" x14ac:dyDescent="0.25">
      <c r="A51" s="22"/>
      <c r="B51" s="86">
        <v>46</v>
      </c>
      <c r="C51" s="59"/>
      <c r="D51" s="86"/>
      <c r="E51" s="20">
        <v>1050</v>
      </c>
      <c r="F51" s="20"/>
      <c r="G51" s="84"/>
      <c r="H51" s="100"/>
      <c r="I51" s="20">
        <f>ФЕВ.24!I51+F51-E51</f>
        <v>-3150</v>
      </c>
    </row>
    <row r="52" spans="1:9" x14ac:dyDescent="0.25">
      <c r="A52" s="22"/>
      <c r="B52" s="86">
        <v>47</v>
      </c>
      <c r="C52" s="59"/>
      <c r="D52" s="86"/>
      <c r="E52" s="20">
        <v>1050</v>
      </c>
      <c r="F52" s="20">
        <v>1000</v>
      </c>
      <c r="G52" s="84" t="s">
        <v>304</v>
      </c>
      <c r="H52" s="100">
        <v>45365</v>
      </c>
      <c r="I52" s="20">
        <f>ФЕВ.24!I52+F52-E52</f>
        <v>-150</v>
      </c>
    </row>
    <row r="53" spans="1:9" x14ac:dyDescent="0.25">
      <c r="A53" s="22"/>
      <c r="B53" s="86">
        <v>48</v>
      </c>
      <c r="C53" s="59"/>
      <c r="D53" s="86"/>
      <c r="E53" s="20">
        <v>1050</v>
      </c>
      <c r="F53" s="20">
        <v>1050</v>
      </c>
      <c r="G53" s="84" t="s">
        <v>277</v>
      </c>
      <c r="H53" s="100">
        <v>45357</v>
      </c>
      <c r="I53" s="20">
        <f>ФЕВ.24!I53+F53-E53</f>
        <v>0</v>
      </c>
    </row>
    <row r="54" spans="1:9" x14ac:dyDescent="0.25">
      <c r="A54" s="22"/>
      <c r="B54" s="86">
        <v>49</v>
      </c>
      <c r="C54" s="59"/>
      <c r="D54" s="86"/>
      <c r="E54" s="20">
        <v>1050</v>
      </c>
      <c r="F54" s="20">
        <v>4140</v>
      </c>
      <c r="G54" s="84" t="s">
        <v>283</v>
      </c>
      <c r="H54" s="100">
        <v>45357</v>
      </c>
      <c r="I54" s="20">
        <f>ФЕВ.24!I54+F54-E54</f>
        <v>2990</v>
      </c>
    </row>
    <row r="55" spans="1:9" x14ac:dyDescent="0.25">
      <c r="A55" s="22"/>
      <c r="B55" s="86">
        <v>50</v>
      </c>
      <c r="C55" s="59"/>
      <c r="D55" s="86"/>
      <c r="E55" s="20">
        <v>1050</v>
      </c>
      <c r="F55" s="20"/>
      <c r="G55" s="84"/>
      <c r="H55" s="100"/>
      <c r="I55" s="20">
        <f>ФЕВ.24!I55+F55-E55</f>
        <v>-3150</v>
      </c>
    </row>
    <row r="56" spans="1:9" x14ac:dyDescent="0.25">
      <c r="A56" s="22"/>
      <c r="B56" s="86">
        <v>51</v>
      </c>
      <c r="C56" s="59"/>
      <c r="D56" s="86"/>
      <c r="E56" s="20"/>
      <c r="F56" s="20"/>
      <c r="G56" s="84"/>
      <c r="H56" s="100"/>
      <c r="I56" s="20">
        <f>ФЕВ.24!I56+F56-E56</f>
        <v>0</v>
      </c>
    </row>
    <row r="57" spans="1:9" x14ac:dyDescent="0.25">
      <c r="A57" s="22"/>
      <c r="B57" s="86">
        <v>52</v>
      </c>
      <c r="C57" s="59"/>
      <c r="D57" s="86"/>
      <c r="E57" s="20">
        <v>1050</v>
      </c>
      <c r="F57" s="20"/>
      <c r="G57" s="84"/>
      <c r="H57" s="100"/>
      <c r="I57" s="20">
        <f>ФЕВ.24!I57+F57-E57</f>
        <v>-3150</v>
      </c>
    </row>
    <row r="58" spans="1:9" x14ac:dyDescent="0.25">
      <c r="A58" s="7"/>
      <c r="B58" s="86">
        <v>53</v>
      </c>
      <c r="C58" s="59"/>
      <c r="D58" s="86"/>
      <c r="E58" s="20">
        <v>1050</v>
      </c>
      <c r="F58" s="20"/>
      <c r="G58" s="84"/>
      <c r="H58" s="100"/>
      <c r="I58" s="20">
        <f>ФЕВ.24!I58+F58-E58</f>
        <v>-3150</v>
      </c>
    </row>
    <row r="59" spans="1:9" x14ac:dyDescent="0.25">
      <c r="A59" s="6"/>
      <c r="B59" s="86">
        <v>54</v>
      </c>
      <c r="C59" s="59"/>
      <c r="D59" s="86"/>
      <c r="E59" s="20">
        <v>1050</v>
      </c>
      <c r="F59" s="20"/>
      <c r="G59" s="84"/>
      <c r="H59" s="100"/>
      <c r="I59" s="20">
        <f>ФЕВ.24!I59+F59-E59</f>
        <v>-3150</v>
      </c>
    </row>
    <row r="60" spans="1:9" x14ac:dyDescent="0.25">
      <c r="A60" s="6"/>
      <c r="B60" s="86">
        <v>55</v>
      </c>
      <c r="C60" s="59"/>
      <c r="D60" s="86"/>
      <c r="E60" s="20">
        <v>1050</v>
      </c>
      <c r="F60" s="20">
        <v>940</v>
      </c>
      <c r="G60" s="84" t="s">
        <v>303</v>
      </c>
      <c r="H60" s="100">
        <v>45365</v>
      </c>
      <c r="I60" s="20">
        <f>ФЕВ.24!I60+F60-E60</f>
        <v>-330</v>
      </c>
    </row>
    <row r="61" spans="1:9" x14ac:dyDescent="0.25">
      <c r="A61" s="6"/>
      <c r="B61" s="86">
        <v>56</v>
      </c>
      <c r="C61" s="59"/>
      <c r="D61" s="86"/>
      <c r="E61" s="20">
        <v>1050</v>
      </c>
      <c r="F61" s="20"/>
      <c r="G61" s="84"/>
      <c r="H61" s="100"/>
      <c r="I61" s="20">
        <f>ФЕВ.24!I61+F61-E61</f>
        <v>-3150</v>
      </c>
    </row>
    <row r="62" spans="1:9" x14ac:dyDescent="0.25">
      <c r="A62" s="6"/>
      <c r="B62" s="86">
        <v>57</v>
      </c>
      <c r="C62" s="59"/>
      <c r="D62" s="86"/>
      <c r="E62" s="20">
        <v>1050</v>
      </c>
      <c r="F62" s="20"/>
      <c r="G62" s="84"/>
      <c r="H62" s="100"/>
      <c r="I62" s="20">
        <f>ФЕВ.24!I62+F62-E62</f>
        <v>-3150</v>
      </c>
    </row>
    <row r="63" spans="1:9" x14ac:dyDescent="0.25">
      <c r="A63" s="7"/>
      <c r="B63" s="86">
        <v>58</v>
      </c>
      <c r="C63" s="59"/>
      <c r="D63" s="86"/>
      <c r="E63" s="20">
        <v>1050</v>
      </c>
      <c r="F63" s="20"/>
      <c r="G63" s="84"/>
      <c r="H63" s="100"/>
      <c r="I63" s="20">
        <f>ФЕВ.24!I63+F63-E63</f>
        <v>9450</v>
      </c>
    </row>
    <row r="64" spans="1:9" x14ac:dyDescent="0.25">
      <c r="A64" s="7"/>
      <c r="B64" s="86">
        <v>59</v>
      </c>
      <c r="C64" s="59"/>
      <c r="D64" s="86"/>
      <c r="E64" s="20">
        <v>2100</v>
      </c>
      <c r="F64" s="20">
        <v>4860</v>
      </c>
      <c r="G64" s="84" t="s">
        <v>301</v>
      </c>
      <c r="H64" s="100">
        <v>45364</v>
      </c>
      <c r="I64" s="20">
        <f>ФЕВ.24!I64+F64-E64</f>
        <v>2320</v>
      </c>
    </row>
    <row r="65" spans="1:9" x14ac:dyDescent="0.25">
      <c r="A65" s="7"/>
      <c r="B65" s="86">
        <v>60</v>
      </c>
      <c r="C65" s="59"/>
      <c r="D65" s="86"/>
      <c r="E65" s="20"/>
      <c r="F65" s="20"/>
      <c r="G65" s="84"/>
      <c r="H65" s="100"/>
      <c r="I65" s="20">
        <f>ФЕВ.24!I65+F65-E65</f>
        <v>0</v>
      </c>
    </row>
    <row r="66" spans="1:9" x14ac:dyDescent="0.25">
      <c r="A66" s="7"/>
      <c r="B66" s="86">
        <v>61</v>
      </c>
      <c r="C66" s="59"/>
      <c r="D66" s="86"/>
      <c r="E66" s="20">
        <v>1050</v>
      </c>
      <c r="F66" s="20"/>
      <c r="G66" s="84"/>
      <c r="H66" s="100"/>
      <c r="I66" s="20">
        <f>ФЕВ.24!I66+F66-E66</f>
        <v>0</v>
      </c>
    </row>
    <row r="67" spans="1:9" x14ac:dyDescent="0.25">
      <c r="A67" s="7"/>
      <c r="B67" s="86">
        <v>62</v>
      </c>
      <c r="C67" s="59"/>
      <c r="D67" s="86"/>
      <c r="E67" s="20">
        <v>1050</v>
      </c>
      <c r="F67" s="20">
        <v>1050</v>
      </c>
      <c r="G67" s="84" t="s">
        <v>287</v>
      </c>
      <c r="H67" s="100">
        <v>45358</v>
      </c>
      <c r="I67" s="20">
        <f>ФЕВ.24!I67+F67-E67</f>
        <v>0</v>
      </c>
    </row>
    <row r="68" spans="1:9" x14ac:dyDescent="0.25">
      <c r="A68" s="7"/>
      <c r="B68" s="86">
        <v>63</v>
      </c>
      <c r="C68" s="59"/>
      <c r="D68" s="86"/>
      <c r="E68" s="20">
        <v>1050</v>
      </c>
      <c r="F68" s="20">
        <v>1050</v>
      </c>
      <c r="G68" s="84" t="s">
        <v>267</v>
      </c>
      <c r="H68" s="100">
        <v>45355</v>
      </c>
      <c r="I68" s="20">
        <f>ФЕВ.24!I68+F68-E68</f>
        <v>0</v>
      </c>
    </row>
    <row r="69" spans="1:9" x14ac:dyDescent="0.25">
      <c r="A69" s="7"/>
      <c r="B69" s="86">
        <v>64</v>
      </c>
      <c r="C69" s="59"/>
      <c r="D69" s="86"/>
      <c r="E69" s="20"/>
      <c r="F69" s="20"/>
      <c r="G69" s="84"/>
      <c r="H69" s="100"/>
      <c r="I69" s="20">
        <f>ФЕВ.24!I69+F69-E69</f>
        <v>0</v>
      </c>
    </row>
    <row r="70" spans="1:9" x14ac:dyDescent="0.25">
      <c r="A70" s="7"/>
      <c r="B70" s="86">
        <v>65</v>
      </c>
      <c r="C70" s="59"/>
      <c r="D70" s="86"/>
      <c r="E70" s="20">
        <v>1050</v>
      </c>
      <c r="F70" s="20"/>
      <c r="G70" s="84"/>
      <c r="H70" s="100"/>
      <c r="I70" s="20">
        <f>ФЕВ.24!I70+F70-E70</f>
        <v>-3150</v>
      </c>
    </row>
    <row r="71" spans="1:9" x14ac:dyDescent="0.25">
      <c r="A71" s="7"/>
      <c r="B71" s="86">
        <v>66</v>
      </c>
      <c r="C71" s="59"/>
      <c r="D71" s="86"/>
      <c r="E71" s="20">
        <v>1050</v>
      </c>
      <c r="F71" s="20">
        <v>3000</v>
      </c>
      <c r="G71" s="84" t="s">
        <v>310</v>
      </c>
      <c r="H71" s="100">
        <v>45362</v>
      </c>
      <c r="I71" s="20">
        <f>ФЕВ.24!I71+F71-E71</f>
        <v>1850</v>
      </c>
    </row>
    <row r="72" spans="1:9" x14ac:dyDescent="0.25">
      <c r="A72" s="6"/>
      <c r="B72" s="86">
        <v>67</v>
      </c>
      <c r="C72" s="59"/>
      <c r="D72" s="86"/>
      <c r="E72" s="20">
        <v>1050</v>
      </c>
      <c r="F72" s="20"/>
      <c r="G72" s="84"/>
      <c r="H72" s="100"/>
      <c r="I72" s="20">
        <f>ФЕВ.24!I72+F72-E72</f>
        <v>-3150</v>
      </c>
    </row>
    <row r="73" spans="1:9" x14ac:dyDescent="0.25">
      <c r="A73" s="22"/>
      <c r="B73" s="86">
        <v>68</v>
      </c>
      <c r="C73" s="59"/>
      <c r="D73" s="86"/>
      <c r="E73" s="20">
        <v>1050</v>
      </c>
      <c r="F73" s="20">
        <v>1050</v>
      </c>
      <c r="G73" s="84" t="s">
        <v>268</v>
      </c>
      <c r="H73" s="100">
        <v>45355</v>
      </c>
      <c r="I73" s="20">
        <f>ФЕВ.24!I73+F73-E73</f>
        <v>0</v>
      </c>
    </row>
    <row r="74" spans="1:9" x14ac:dyDescent="0.25">
      <c r="A74" s="6"/>
      <c r="B74" s="86">
        <v>69</v>
      </c>
      <c r="C74" s="59"/>
      <c r="D74" s="86"/>
      <c r="E74" s="20">
        <v>1050</v>
      </c>
      <c r="F74" s="20"/>
      <c r="G74" s="84"/>
      <c r="H74" s="100"/>
      <c r="I74" s="20">
        <f>ФЕВ.24!I74+F74-E74</f>
        <v>-3150</v>
      </c>
    </row>
    <row r="75" spans="1:9" x14ac:dyDescent="0.25">
      <c r="A75" s="6"/>
      <c r="B75" s="86">
        <v>70</v>
      </c>
      <c r="C75" s="59"/>
      <c r="D75" s="86"/>
      <c r="E75" s="20">
        <v>1050</v>
      </c>
      <c r="F75" s="20"/>
      <c r="G75" s="84"/>
      <c r="H75" s="100"/>
      <c r="I75" s="20">
        <f>ФЕВ.24!I75+F75-E75</f>
        <v>-3150</v>
      </c>
    </row>
    <row r="76" spans="1:9" x14ac:dyDescent="0.25">
      <c r="A76" s="6"/>
      <c r="B76" s="86">
        <v>71</v>
      </c>
      <c r="C76" s="59"/>
      <c r="D76" s="86"/>
      <c r="E76" s="20">
        <v>1050</v>
      </c>
      <c r="F76" s="20">
        <v>1050</v>
      </c>
      <c r="G76" s="84" t="s">
        <v>299</v>
      </c>
      <c r="H76" s="100">
        <v>45365</v>
      </c>
      <c r="I76" s="20">
        <f>ФЕВ.24!I76+F76-E76</f>
        <v>0</v>
      </c>
    </row>
    <row r="77" spans="1:9" x14ac:dyDescent="0.25">
      <c r="A77" s="6"/>
      <c r="B77" s="86">
        <v>72</v>
      </c>
      <c r="C77" s="59"/>
      <c r="D77" s="86"/>
      <c r="E77" s="20">
        <v>1050</v>
      </c>
      <c r="F77" s="20">
        <v>1050</v>
      </c>
      <c r="G77" s="84" t="s">
        <v>281</v>
      </c>
      <c r="H77" s="100">
        <v>45357</v>
      </c>
      <c r="I77" s="20">
        <f>ФЕВ.24!I77+F77-E77</f>
        <v>0</v>
      </c>
    </row>
    <row r="78" spans="1:9" x14ac:dyDescent="0.25">
      <c r="A78" s="22"/>
      <c r="B78" s="86">
        <v>73</v>
      </c>
      <c r="C78" s="59"/>
      <c r="D78" s="86"/>
      <c r="E78" s="20">
        <v>1050</v>
      </c>
      <c r="F78" s="20"/>
      <c r="G78" s="84"/>
      <c r="H78" s="100"/>
      <c r="I78" s="20">
        <f>ФЕВ.24!I78+F78-E78</f>
        <v>-3150</v>
      </c>
    </row>
    <row r="79" spans="1:9" x14ac:dyDescent="0.25">
      <c r="A79" s="7"/>
      <c r="B79" s="86">
        <v>74</v>
      </c>
      <c r="C79" s="97"/>
      <c r="D79" s="86"/>
      <c r="E79" s="20">
        <v>1050</v>
      </c>
      <c r="F79" s="20">
        <v>1050</v>
      </c>
      <c r="G79" s="84" t="s">
        <v>300</v>
      </c>
      <c r="H79" s="100">
        <v>45365</v>
      </c>
      <c r="I79" s="20">
        <f>ФЕВ.24!I79+F79-E79</f>
        <v>1060</v>
      </c>
    </row>
    <row r="80" spans="1:9" x14ac:dyDescent="0.25">
      <c r="A80" s="7"/>
      <c r="B80" s="86">
        <v>75</v>
      </c>
      <c r="C80" s="59"/>
      <c r="D80" s="86"/>
      <c r="E80" s="20">
        <v>1050</v>
      </c>
      <c r="F80" s="20"/>
      <c r="G80" s="84"/>
      <c r="H80" s="100"/>
      <c r="I80" s="20">
        <f>ФЕВ.24!I80+F80-E80</f>
        <v>-2210</v>
      </c>
    </row>
    <row r="81" spans="1:9" x14ac:dyDescent="0.25">
      <c r="A81" s="7"/>
      <c r="B81" s="86">
        <v>76</v>
      </c>
      <c r="C81" s="59"/>
      <c r="D81" s="86"/>
      <c r="E81" s="20">
        <v>1050</v>
      </c>
      <c r="F81" s="20"/>
      <c r="G81" s="84"/>
      <c r="H81" s="100"/>
      <c r="I81" s="20">
        <f>ФЕВ.24!I81+F81-E81</f>
        <v>-3150</v>
      </c>
    </row>
    <row r="82" spans="1:9" x14ac:dyDescent="0.25">
      <c r="A82" s="6"/>
      <c r="B82" s="86">
        <v>77</v>
      </c>
      <c r="C82" s="59"/>
      <c r="D82" s="86"/>
      <c r="E82" s="20">
        <v>1050</v>
      </c>
      <c r="F82" s="20"/>
      <c r="G82" s="84"/>
      <c r="H82" s="100"/>
      <c r="I82" s="20">
        <f>ФЕВ.24!I82+F82-E82</f>
        <v>11850</v>
      </c>
    </row>
    <row r="83" spans="1:9" x14ac:dyDescent="0.25">
      <c r="A83" s="7"/>
      <c r="B83" s="86">
        <v>78</v>
      </c>
      <c r="C83" s="59"/>
      <c r="D83" s="86"/>
      <c r="E83" s="20">
        <v>1050</v>
      </c>
      <c r="F83" s="20"/>
      <c r="G83" s="84"/>
      <c r="H83" s="100"/>
      <c r="I83" s="20">
        <f>ФЕВ.24!I83+F83-E83</f>
        <v>-3150</v>
      </c>
    </row>
    <row r="84" spans="1:9" x14ac:dyDescent="0.25">
      <c r="A84" s="7"/>
      <c r="B84" s="86">
        <v>79</v>
      </c>
      <c r="C84" s="59"/>
      <c r="D84" s="86"/>
      <c r="E84" s="20">
        <v>1050</v>
      </c>
      <c r="F84" s="20">
        <v>18410</v>
      </c>
      <c r="G84" s="84" t="s">
        <v>293</v>
      </c>
      <c r="H84" s="100">
        <v>45370</v>
      </c>
      <c r="I84" s="20">
        <f>ФЕВ.24!I84+F84-E84</f>
        <v>15260</v>
      </c>
    </row>
    <row r="85" spans="1:9" x14ac:dyDescent="0.25">
      <c r="A85" s="7"/>
      <c r="B85" s="86">
        <v>80</v>
      </c>
      <c r="C85" s="59"/>
      <c r="D85" s="86"/>
      <c r="E85" s="20">
        <v>1050</v>
      </c>
      <c r="F85" s="20"/>
      <c r="G85" s="84"/>
      <c r="H85" s="100"/>
      <c r="I85" s="20">
        <f>ФЕВ.24!I85+F85-E85</f>
        <v>-3150</v>
      </c>
    </row>
    <row r="86" spans="1:9" x14ac:dyDescent="0.25">
      <c r="A86" s="7"/>
      <c r="B86" s="86">
        <v>81</v>
      </c>
      <c r="C86" s="59"/>
      <c r="D86" s="86"/>
      <c r="E86" s="20">
        <v>1050</v>
      </c>
      <c r="F86" s="20">
        <v>1880</v>
      </c>
      <c r="G86" s="84" t="s">
        <v>282</v>
      </c>
      <c r="H86" s="100">
        <v>45357</v>
      </c>
      <c r="I86" s="20">
        <f>ФЕВ.24!I86+F86-E86</f>
        <v>610</v>
      </c>
    </row>
    <row r="87" spans="1:9" x14ac:dyDescent="0.25">
      <c r="A87" s="7"/>
      <c r="B87" s="86">
        <v>82</v>
      </c>
      <c r="C87" s="59"/>
      <c r="D87" s="86"/>
      <c r="E87" s="20">
        <v>1050</v>
      </c>
      <c r="F87" s="20">
        <v>1050</v>
      </c>
      <c r="G87" s="84" t="s">
        <v>295</v>
      </c>
      <c r="H87" s="100">
        <v>45369</v>
      </c>
      <c r="I87" s="20">
        <f>ФЕВ.24!I87+F87-E87</f>
        <v>2030</v>
      </c>
    </row>
    <row r="88" spans="1:9" x14ac:dyDescent="0.25">
      <c r="A88" s="7"/>
      <c r="B88" s="86">
        <v>83</v>
      </c>
      <c r="C88" s="59"/>
      <c r="D88" s="86"/>
      <c r="E88" s="20">
        <v>1050</v>
      </c>
      <c r="F88" s="20">
        <v>1050</v>
      </c>
      <c r="G88" s="84" t="s">
        <v>285</v>
      </c>
      <c r="H88" s="100">
        <v>45358</v>
      </c>
      <c r="I88" s="20">
        <f>ФЕВ.24!I88+F88-E88</f>
        <v>0</v>
      </c>
    </row>
    <row r="89" spans="1:9" x14ac:dyDescent="0.25">
      <c r="A89" s="7"/>
      <c r="B89" s="86">
        <v>84</v>
      </c>
      <c r="C89" s="59"/>
      <c r="D89" s="86"/>
      <c r="E89" s="20"/>
      <c r="F89" s="20"/>
      <c r="G89" s="84"/>
      <c r="H89" s="100"/>
      <c r="I89" s="20">
        <f>ФЕВ.24!I89+F89-E89</f>
        <v>0</v>
      </c>
    </row>
    <row r="90" spans="1:9" x14ac:dyDescent="0.25">
      <c r="A90" s="12"/>
      <c r="B90" s="86">
        <v>85</v>
      </c>
      <c r="C90" s="59"/>
      <c r="D90" s="86"/>
      <c r="E90" s="20">
        <v>1050</v>
      </c>
      <c r="F90" s="20"/>
      <c r="G90" s="84"/>
      <c r="H90" s="100"/>
      <c r="I90" s="20">
        <f>ФЕВ.24!I90+F90-E90</f>
        <v>-3150</v>
      </c>
    </row>
    <row r="91" spans="1:9" x14ac:dyDescent="0.25">
      <c r="A91" s="7"/>
      <c r="B91" s="86">
        <v>86</v>
      </c>
      <c r="C91" s="59"/>
      <c r="D91" s="86"/>
      <c r="E91" s="20"/>
      <c r="F91" s="20"/>
      <c r="G91" s="84"/>
      <c r="H91" s="100"/>
      <c r="I91" s="20">
        <f>ФЕВ.24!I91+F91-E91</f>
        <v>0</v>
      </c>
    </row>
    <row r="92" spans="1:9" x14ac:dyDescent="0.25">
      <c r="A92" s="6"/>
      <c r="B92" s="86">
        <v>87</v>
      </c>
      <c r="C92" s="59"/>
      <c r="D92" s="86"/>
      <c r="E92" s="20"/>
      <c r="F92" s="20"/>
      <c r="G92" s="84"/>
      <c r="H92" s="100"/>
      <c r="I92" s="20">
        <f>ФЕВ.24!I92+F92-E92</f>
        <v>0</v>
      </c>
    </row>
    <row r="93" spans="1:9" x14ac:dyDescent="0.25">
      <c r="A93" s="6"/>
      <c r="B93" s="86">
        <v>88</v>
      </c>
      <c r="C93" s="59"/>
      <c r="D93" s="86"/>
      <c r="E93" s="20">
        <v>1050</v>
      </c>
      <c r="F93" s="20"/>
      <c r="G93" s="84"/>
      <c r="H93" s="100"/>
      <c r="I93" s="20">
        <f>ФЕВ.24!I93+F93-E93</f>
        <v>-3150</v>
      </c>
    </row>
    <row r="94" spans="1:9" x14ac:dyDescent="0.25">
      <c r="A94" s="6"/>
      <c r="B94" s="86">
        <v>89</v>
      </c>
      <c r="C94" s="59"/>
      <c r="D94" s="86"/>
      <c r="E94" s="20">
        <v>1050</v>
      </c>
      <c r="F94" s="20"/>
      <c r="G94" s="84"/>
      <c r="H94" s="100"/>
      <c r="I94" s="20">
        <f>ФЕВ.24!I94+F94-E94</f>
        <v>-3150</v>
      </c>
    </row>
    <row r="95" spans="1:9" x14ac:dyDescent="0.25">
      <c r="A95" s="6"/>
      <c r="B95" s="86">
        <v>90</v>
      </c>
      <c r="C95" s="59"/>
      <c r="D95" s="86"/>
      <c r="E95" s="20">
        <v>1050</v>
      </c>
      <c r="F95" s="20"/>
      <c r="G95" s="84"/>
      <c r="H95" s="100"/>
      <c r="I95" s="20">
        <f>ФЕВ.24!I95+F95-E95</f>
        <v>-3150</v>
      </c>
    </row>
    <row r="96" spans="1:9" x14ac:dyDescent="0.25">
      <c r="A96" s="6"/>
      <c r="B96" s="86">
        <v>91</v>
      </c>
      <c r="C96" s="59"/>
      <c r="D96" s="86"/>
      <c r="E96" s="20">
        <v>1050</v>
      </c>
      <c r="F96" s="20"/>
      <c r="G96" s="84"/>
      <c r="H96" s="100"/>
      <c r="I96" s="20">
        <f>ФЕВ.24!I96+F96-E96</f>
        <v>150</v>
      </c>
    </row>
    <row r="97" spans="1:9" x14ac:dyDescent="0.25">
      <c r="A97" s="6"/>
      <c r="B97" s="86">
        <v>92</v>
      </c>
      <c r="C97" s="59"/>
      <c r="D97" s="86"/>
      <c r="E97" s="20"/>
      <c r="F97" s="20"/>
      <c r="G97" s="84"/>
      <c r="H97" s="100"/>
      <c r="I97" s="20">
        <f>ФЕВ.24!I97+F97-E97</f>
        <v>0</v>
      </c>
    </row>
    <row r="98" spans="1:9" x14ac:dyDescent="0.25">
      <c r="A98" s="22"/>
      <c r="B98" s="86">
        <v>93</v>
      </c>
      <c r="C98" s="59"/>
      <c r="D98" s="86"/>
      <c r="E98" s="20"/>
      <c r="F98" s="20"/>
      <c r="G98" s="84"/>
      <c r="H98" s="100"/>
      <c r="I98" s="20">
        <f>ФЕВ.24!I98+F98-E98</f>
        <v>0</v>
      </c>
    </row>
    <row r="99" spans="1:9" x14ac:dyDescent="0.25">
      <c r="A99" s="22"/>
      <c r="B99" s="86">
        <v>94</v>
      </c>
      <c r="C99" s="59"/>
      <c r="D99" s="86"/>
      <c r="E99" s="20">
        <v>1050</v>
      </c>
      <c r="F99" s="20"/>
      <c r="G99" s="84"/>
      <c r="H99" s="100"/>
      <c r="I99" s="20">
        <f>ФЕВ.24!I99+F99-E99</f>
        <v>13050</v>
      </c>
    </row>
    <row r="100" spans="1:9" x14ac:dyDescent="0.25">
      <c r="A100" s="22"/>
      <c r="B100" s="86">
        <v>95</v>
      </c>
      <c r="C100" s="59"/>
      <c r="D100" s="86"/>
      <c r="E100" s="20">
        <v>1050</v>
      </c>
      <c r="F100" s="20"/>
      <c r="G100" s="84"/>
      <c r="H100" s="100"/>
      <c r="I100" s="20">
        <f>ФЕВ.24!I100+F100-E100</f>
        <v>-3150</v>
      </c>
    </row>
    <row r="101" spans="1:9" x14ac:dyDescent="0.25">
      <c r="A101" s="7"/>
      <c r="B101" s="86">
        <v>96</v>
      </c>
      <c r="C101" s="59"/>
      <c r="D101" s="86"/>
      <c r="E101" s="20">
        <v>1050</v>
      </c>
      <c r="F101" s="20">
        <v>9120</v>
      </c>
      <c r="G101" s="84" t="s">
        <v>266</v>
      </c>
      <c r="H101" s="100">
        <v>45352</v>
      </c>
      <c r="I101" s="20">
        <f>ФЕВ.24!I101+F101-E101</f>
        <v>5970</v>
      </c>
    </row>
    <row r="102" spans="1:9" x14ac:dyDescent="0.25">
      <c r="A102" s="7"/>
      <c r="B102" s="86">
        <v>97</v>
      </c>
      <c r="C102" s="59"/>
      <c r="D102" s="86"/>
      <c r="E102" s="20">
        <v>1050</v>
      </c>
      <c r="F102" s="20">
        <v>3000</v>
      </c>
      <c r="G102" s="84" t="s">
        <v>272</v>
      </c>
      <c r="H102" s="100">
        <v>45355</v>
      </c>
      <c r="I102" s="20">
        <f>ФЕВ.24!I102+F102-E102</f>
        <v>2850</v>
      </c>
    </row>
    <row r="103" spans="1:9" x14ac:dyDescent="0.25">
      <c r="A103" s="7"/>
      <c r="B103" s="86">
        <v>98</v>
      </c>
      <c r="C103" s="59"/>
      <c r="D103" s="86"/>
      <c r="E103" s="20">
        <v>1050</v>
      </c>
      <c r="F103" s="20"/>
      <c r="G103" s="84"/>
      <c r="H103" s="100"/>
      <c r="I103" s="20">
        <f>ФЕВ.24!I103+F103-E103</f>
        <v>-3150</v>
      </c>
    </row>
    <row r="104" spans="1:9" x14ac:dyDescent="0.25">
      <c r="A104" s="7"/>
      <c r="B104" s="86">
        <v>99</v>
      </c>
      <c r="C104" s="59"/>
      <c r="D104" s="86"/>
      <c r="E104" s="20">
        <v>1050</v>
      </c>
      <c r="F104" s="20"/>
      <c r="G104" s="84"/>
      <c r="H104" s="100"/>
      <c r="I104" s="20">
        <f>ФЕВ.24!I104+F104-E104</f>
        <v>-3150</v>
      </c>
    </row>
    <row r="105" spans="1:9" x14ac:dyDescent="0.25">
      <c r="A105" s="7"/>
      <c r="B105" s="86">
        <v>100</v>
      </c>
      <c r="C105" s="59"/>
      <c r="D105" s="86"/>
      <c r="E105" s="20">
        <v>1050</v>
      </c>
      <c r="F105" s="20"/>
      <c r="G105" s="84"/>
      <c r="H105" s="100"/>
      <c r="I105" s="20">
        <f>ФЕВ.24!I105+F105-E105</f>
        <v>-3150</v>
      </c>
    </row>
    <row r="106" spans="1:9" x14ac:dyDescent="0.25">
      <c r="A106" s="7"/>
      <c r="B106" s="86">
        <v>101</v>
      </c>
      <c r="C106" s="59"/>
      <c r="D106" s="86"/>
      <c r="E106" s="20">
        <v>1050</v>
      </c>
      <c r="F106" s="20">
        <v>1050</v>
      </c>
      <c r="G106" s="84" t="s">
        <v>308</v>
      </c>
      <c r="H106" s="100">
        <v>45362</v>
      </c>
      <c r="I106" s="20">
        <f>ФЕВ.24!I106+F106-E106</f>
        <v>0</v>
      </c>
    </row>
    <row r="107" spans="1:9" x14ac:dyDescent="0.25">
      <c r="A107" s="6"/>
      <c r="B107" s="86">
        <v>102</v>
      </c>
      <c r="C107" s="59"/>
      <c r="D107" s="86"/>
      <c r="E107" s="20">
        <v>1050</v>
      </c>
      <c r="F107" s="20"/>
      <c r="G107" s="84"/>
      <c r="H107" s="100"/>
      <c r="I107" s="20">
        <f>ФЕВ.24!I107+F107-E107</f>
        <v>-3150</v>
      </c>
    </row>
    <row r="108" spans="1:9" x14ac:dyDescent="0.25">
      <c r="A108" s="6"/>
      <c r="B108" s="86">
        <v>103</v>
      </c>
      <c r="C108" s="59"/>
      <c r="D108" s="86"/>
      <c r="E108" s="20">
        <v>1050</v>
      </c>
      <c r="F108" s="20">
        <v>3150</v>
      </c>
      <c r="G108" s="84" t="s">
        <v>297</v>
      </c>
      <c r="H108" s="100">
        <v>45369</v>
      </c>
      <c r="I108" s="20">
        <f>ФЕВ.24!I108+F108-E108</f>
        <v>0</v>
      </c>
    </row>
    <row r="109" spans="1:9" x14ac:dyDescent="0.25">
      <c r="A109" s="6"/>
      <c r="B109" s="86">
        <v>104</v>
      </c>
      <c r="C109" s="59"/>
      <c r="D109" s="86"/>
      <c r="E109" s="20">
        <v>1050</v>
      </c>
      <c r="F109" s="20"/>
      <c r="G109" s="84"/>
      <c r="H109" s="100"/>
      <c r="I109" s="20">
        <f>ФЕВ.24!I109+F109-E109</f>
        <v>-1050</v>
      </c>
    </row>
    <row r="110" spans="1:9" x14ac:dyDescent="0.25">
      <c r="A110" s="6"/>
      <c r="B110" s="86">
        <v>105</v>
      </c>
      <c r="C110" s="59"/>
      <c r="D110" s="86"/>
      <c r="E110" s="20">
        <v>1050</v>
      </c>
      <c r="F110" s="20"/>
      <c r="G110" s="84"/>
      <c r="H110" s="100"/>
      <c r="I110" s="20">
        <f>ФЕВ.24!I110+F110-E110</f>
        <v>-3150</v>
      </c>
    </row>
    <row r="111" spans="1:9" x14ac:dyDescent="0.25">
      <c r="A111" s="7"/>
      <c r="B111" s="86">
        <v>106</v>
      </c>
      <c r="C111" s="59"/>
      <c r="D111" s="86"/>
      <c r="E111" s="20">
        <v>1050</v>
      </c>
      <c r="F111" s="20"/>
      <c r="G111" s="84"/>
      <c r="H111" s="100"/>
      <c r="I111" s="20">
        <f>ФЕВ.24!I111+F111-E111</f>
        <v>-1050</v>
      </c>
    </row>
    <row r="112" spans="1:9" x14ac:dyDescent="0.25">
      <c r="A112" s="7"/>
      <c r="B112" s="86">
        <v>107</v>
      </c>
      <c r="C112" s="59"/>
      <c r="D112" s="86"/>
      <c r="E112" s="20">
        <v>1050</v>
      </c>
      <c r="F112" s="20">
        <v>1060</v>
      </c>
      <c r="G112" s="84" t="s">
        <v>289</v>
      </c>
      <c r="H112" s="100">
        <v>45358</v>
      </c>
      <c r="I112" s="20">
        <f>ФЕВ.24!I112+F112-E112</f>
        <v>60</v>
      </c>
    </row>
    <row r="113" spans="1:9" x14ac:dyDescent="0.25">
      <c r="A113" s="7"/>
      <c r="B113" s="86">
        <v>108</v>
      </c>
      <c r="C113" s="59"/>
      <c r="D113" s="86"/>
      <c r="E113" s="20">
        <v>1050</v>
      </c>
      <c r="F113" s="20"/>
      <c r="G113" s="84"/>
      <c r="H113" s="100"/>
      <c r="I113" s="20">
        <f>ФЕВ.24!I113+F113-E113</f>
        <v>-1050</v>
      </c>
    </row>
    <row r="114" spans="1:9" x14ac:dyDescent="0.25">
      <c r="A114" s="7"/>
      <c r="B114" s="86">
        <v>109</v>
      </c>
      <c r="C114" s="59"/>
      <c r="D114" s="86"/>
      <c r="E114" s="20">
        <v>1050</v>
      </c>
      <c r="F114" s="20">
        <v>11440</v>
      </c>
      <c r="G114" s="84" t="s">
        <v>294</v>
      </c>
      <c r="H114" s="100">
        <v>45370</v>
      </c>
      <c r="I114" s="20">
        <f>ФЕВ.24!I114+F114-E114</f>
        <v>8290</v>
      </c>
    </row>
    <row r="115" spans="1:9" x14ac:dyDescent="0.25">
      <c r="A115" s="7"/>
      <c r="B115" s="86">
        <v>110</v>
      </c>
      <c r="C115" s="59"/>
      <c r="D115" s="86"/>
      <c r="E115" s="20">
        <v>1050</v>
      </c>
      <c r="F115" s="20"/>
      <c r="G115" s="84"/>
      <c r="H115" s="100"/>
      <c r="I115" s="20">
        <f>ФЕВ.24!I115+F115-E115</f>
        <v>8290</v>
      </c>
    </row>
    <row r="116" spans="1:9" x14ac:dyDescent="0.25">
      <c r="A116" s="7"/>
      <c r="B116" s="86">
        <v>111</v>
      </c>
      <c r="C116" s="59"/>
      <c r="D116" s="86"/>
      <c r="E116" s="20"/>
      <c r="F116" s="20"/>
      <c r="G116" s="84"/>
      <c r="H116" s="100"/>
      <c r="I116" s="20">
        <f>ФЕВ.24!I116+F116-E116</f>
        <v>0</v>
      </c>
    </row>
    <row r="117" spans="1:9" x14ac:dyDescent="0.25">
      <c r="A117" s="7"/>
      <c r="B117" s="86">
        <v>112</v>
      </c>
      <c r="C117" s="59"/>
      <c r="D117" s="86"/>
      <c r="E117" s="20"/>
      <c r="F117" s="20"/>
      <c r="G117" s="84"/>
      <c r="H117" s="100"/>
      <c r="I117" s="20">
        <f>ФЕВ.24!I117+F117-E117</f>
        <v>0</v>
      </c>
    </row>
    <row r="118" spans="1:9" x14ac:dyDescent="0.25">
      <c r="A118" s="7"/>
      <c r="B118" s="86">
        <v>113</v>
      </c>
      <c r="C118" s="59"/>
      <c r="D118" s="86"/>
      <c r="E118" s="20">
        <v>1050</v>
      </c>
      <c r="F118" s="20"/>
      <c r="G118" s="84"/>
      <c r="H118" s="100"/>
      <c r="I118" s="20">
        <f>ФЕВ.24!I118+F118-E118</f>
        <v>-3150</v>
      </c>
    </row>
    <row r="119" spans="1:9" x14ac:dyDescent="0.25">
      <c r="A119" s="7"/>
      <c r="B119" s="86">
        <v>114</v>
      </c>
      <c r="C119" s="59"/>
      <c r="D119" s="86"/>
      <c r="E119" s="20">
        <v>1050</v>
      </c>
      <c r="F119" s="20"/>
      <c r="G119" s="84"/>
      <c r="H119" s="100"/>
      <c r="I119" s="20">
        <f>ФЕВ.24!I119+F119-E119</f>
        <v>-3150</v>
      </c>
    </row>
    <row r="120" spans="1:9" x14ac:dyDescent="0.25">
      <c r="A120" s="7"/>
      <c r="B120" s="86">
        <v>115</v>
      </c>
      <c r="C120" s="59"/>
      <c r="D120" s="86"/>
      <c r="E120" s="20">
        <v>1050</v>
      </c>
      <c r="F120" s="20"/>
      <c r="G120" s="84"/>
      <c r="H120" s="100"/>
      <c r="I120" s="20">
        <f>ФЕВ.24!I120+F120-E120</f>
        <v>-3150</v>
      </c>
    </row>
    <row r="121" spans="1:9" x14ac:dyDescent="0.25">
      <c r="A121" s="7"/>
      <c r="B121" s="86">
        <v>116</v>
      </c>
      <c r="C121" s="59"/>
      <c r="D121" s="86"/>
      <c r="E121" s="20">
        <v>1050</v>
      </c>
      <c r="F121" s="20"/>
      <c r="G121" s="84"/>
      <c r="H121" s="100"/>
      <c r="I121" s="20">
        <f>ФЕВ.24!I121+F121-E121</f>
        <v>-3150</v>
      </c>
    </row>
    <row r="122" spans="1:9" x14ac:dyDescent="0.25">
      <c r="A122" s="7"/>
      <c r="B122" s="86">
        <v>117</v>
      </c>
      <c r="C122" s="59"/>
      <c r="D122" s="86"/>
      <c r="E122" s="20">
        <v>1050</v>
      </c>
      <c r="F122" s="20"/>
      <c r="G122" s="84"/>
      <c r="H122" s="100"/>
      <c r="I122" s="20">
        <f>ФЕВ.24!I122+F122-E122</f>
        <v>-3150</v>
      </c>
    </row>
    <row r="123" spans="1:9" x14ac:dyDescent="0.25">
      <c r="A123" s="7"/>
      <c r="B123" s="86">
        <v>118</v>
      </c>
      <c r="C123" s="59"/>
      <c r="D123" s="86"/>
      <c r="E123" s="20">
        <v>1050</v>
      </c>
      <c r="F123" s="20">
        <v>2100</v>
      </c>
      <c r="G123" s="84" t="s">
        <v>296</v>
      </c>
      <c r="H123" s="100">
        <v>45369</v>
      </c>
      <c r="I123" s="20">
        <f>ФЕВ.24!I123+F123-E123</f>
        <v>0</v>
      </c>
    </row>
    <row r="124" spans="1:9" x14ac:dyDescent="0.25">
      <c r="A124" s="7"/>
      <c r="B124" s="86">
        <v>119</v>
      </c>
      <c r="C124" s="59"/>
      <c r="D124" s="86"/>
      <c r="E124" s="20">
        <v>1050</v>
      </c>
      <c r="F124" s="20">
        <v>6190</v>
      </c>
      <c r="G124" s="84" t="s">
        <v>290</v>
      </c>
      <c r="H124" s="100">
        <v>45358</v>
      </c>
      <c r="I124" s="20">
        <f>ФЕВ.24!I124+F124-E124</f>
        <v>3040</v>
      </c>
    </row>
    <row r="125" spans="1:9" x14ac:dyDescent="0.25">
      <c r="A125" s="7"/>
      <c r="B125" s="86">
        <v>120</v>
      </c>
      <c r="C125" s="59"/>
      <c r="D125" s="86"/>
      <c r="E125" s="20">
        <v>1050</v>
      </c>
      <c r="F125" s="20"/>
      <c r="G125" s="84"/>
      <c r="H125" s="100"/>
      <c r="I125" s="20">
        <f>ФЕВ.24!I125+F125-E125</f>
        <v>-3150</v>
      </c>
    </row>
    <row r="126" spans="1:9" x14ac:dyDescent="0.25">
      <c r="A126" s="7"/>
      <c r="B126" s="86">
        <v>121</v>
      </c>
      <c r="C126" s="59"/>
      <c r="D126" s="86"/>
      <c r="E126" s="20">
        <v>1050</v>
      </c>
      <c r="F126" s="20"/>
      <c r="G126" s="84"/>
      <c r="H126" s="100"/>
      <c r="I126" s="20">
        <f>ФЕВ.24!I126+F126-E126</f>
        <v>4850</v>
      </c>
    </row>
    <row r="127" spans="1:9" x14ac:dyDescent="0.25">
      <c r="A127" s="7"/>
      <c r="B127" s="86">
        <v>122</v>
      </c>
      <c r="C127" s="59"/>
      <c r="D127" s="86"/>
      <c r="E127" s="20">
        <v>1050</v>
      </c>
      <c r="F127" s="20"/>
      <c r="G127" s="84"/>
      <c r="H127" s="100"/>
      <c r="I127" s="20">
        <f>ФЕВ.24!I127+F127-E127</f>
        <v>-3150</v>
      </c>
    </row>
    <row r="128" spans="1:9" x14ac:dyDescent="0.25">
      <c r="A128" s="7"/>
      <c r="B128" s="86">
        <v>123</v>
      </c>
      <c r="C128" s="59"/>
      <c r="D128" s="86"/>
      <c r="E128" s="20">
        <v>1050</v>
      </c>
      <c r="F128" s="20"/>
      <c r="G128" s="84"/>
      <c r="H128" s="100"/>
      <c r="I128" s="20">
        <f>ФЕВ.24!I128+F128-E128</f>
        <v>-3150</v>
      </c>
    </row>
    <row r="129" spans="1:9" x14ac:dyDescent="0.25">
      <c r="A129" s="7"/>
      <c r="B129" s="86">
        <v>124</v>
      </c>
      <c r="C129" s="59"/>
      <c r="D129" s="86"/>
      <c r="E129" s="20">
        <v>1050</v>
      </c>
      <c r="F129" s="20">
        <v>1050</v>
      </c>
      <c r="G129" s="84" t="s">
        <v>288</v>
      </c>
      <c r="H129" s="100">
        <v>45358</v>
      </c>
      <c r="I129" s="20">
        <f>ФЕВ.24!I129+F129-E129</f>
        <v>10</v>
      </c>
    </row>
    <row r="130" spans="1:9" x14ac:dyDescent="0.25">
      <c r="A130" s="7"/>
      <c r="B130" s="86">
        <v>125</v>
      </c>
      <c r="C130" s="59"/>
      <c r="D130" s="86"/>
      <c r="E130" s="20">
        <v>1050</v>
      </c>
      <c r="F130" s="20">
        <v>1050</v>
      </c>
      <c r="G130" s="84" t="s">
        <v>286</v>
      </c>
      <c r="H130" s="100">
        <v>45358</v>
      </c>
      <c r="I130" s="20">
        <f>ФЕВ.24!I130+F130-E130</f>
        <v>10</v>
      </c>
    </row>
    <row r="131" spans="1:9" x14ac:dyDescent="0.25">
      <c r="A131" s="7"/>
      <c r="B131" s="86">
        <v>126</v>
      </c>
      <c r="C131" s="59"/>
      <c r="D131" s="86"/>
      <c r="E131" s="20"/>
      <c r="F131" s="20"/>
      <c r="G131" s="84"/>
      <c r="H131" s="100"/>
      <c r="I131" s="20">
        <f>ФЕВ.24!I131+F131-E131</f>
        <v>0</v>
      </c>
    </row>
    <row r="132" spans="1:9" x14ac:dyDescent="0.25">
      <c r="A132" s="7"/>
      <c r="B132" s="86">
        <v>127</v>
      </c>
      <c r="C132" s="59"/>
      <c r="D132" s="86"/>
      <c r="E132" s="20"/>
      <c r="F132" s="20"/>
      <c r="G132" s="84"/>
      <c r="H132" s="100"/>
      <c r="I132" s="20">
        <f>ФЕВ.24!I132+F132-E132</f>
        <v>0</v>
      </c>
    </row>
    <row r="133" spans="1:9" x14ac:dyDescent="0.25">
      <c r="A133" s="7"/>
      <c r="B133" s="86">
        <v>128</v>
      </c>
      <c r="C133" s="59"/>
      <c r="D133" s="86"/>
      <c r="E133" s="20"/>
      <c r="F133" s="20"/>
      <c r="G133" s="84"/>
      <c r="H133" s="100"/>
      <c r="I133" s="20">
        <f>ФЕВ.24!I133+F133-E133</f>
        <v>0</v>
      </c>
    </row>
    <row r="134" spans="1:9" x14ac:dyDescent="0.25">
      <c r="A134" s="7"/>
      <c r="B134" s="86">
        <v>129</v>
      </c>
      <c r="C134" s="59"/>
      <c r="D134" s="86"/>
      <c r="E134" s="20">
        <v>1050</v>
      </c>
      <c r="F134" s="20">
        <v>1050</v>
      </c>
      <c r="G134" s="84" t="s">
        <v>265</v>
      </c>
      <c r="H134" s="100">
        <v>45323</v>
      </c>
      <c r="I134" s="20">
        <f>ФЕВ.24!I134+F134-E134</f>
        <v>0</v>
      </c>
    </row>
    <row r="135" spans="1:9" x14ac:dyDescent="0.25">
      <c r="A135" s="6"/>
      <c r="B135" s="86">
        <v>130</v>
      </c>
      <c r="C135" s="59"/>
      <c r="D135" s="86"/>
      <c r="E135" s="20">
        <v>1050</v>
      </c>
      <c r="F135" s="20">
        <v>1000</v>
      </c>
      <c r="G135" s="84" t="s">
        <v>313</v>
      </c>
      <c r="H135" s="100">
        <v>45362</v>
      </c>
      <c r="I135" s="20">
        <f>ФЕВ.24!I135+F135-E135</f>
        <v>-150</v>
      </c>
    </row>
    <row r="136" spans="1:9" x14ac:dyDescent="0.25">
      <c r="A136" s="6"/>
      <c r="B136" s="86">
        <v>131</v>
      </c>
      <c r="C136" s="59"/>
      <c r="D136" s="86"/>
      <c r="E136" s="20">
        <v>1050</v>
      </c>
      <c r="F136" s="20"/>
      <c r="G136" s="84"/>
      <c r="H136" s="100"/>
      <c r="I136" s="20">
        <f>ФЕВ.24!I136+F136-E136</f>
        <v>1990</v>
      </c>
    </row>
    <row r="137" spans="1:9" x14ac:dyDescent="0.25">
      <c r="A137" s="6"/>
      <c r="B137" s="86">
        <v>132</v>
      </c>
      <c r="C137" s="59"/>
      <c r="D137" s="86"/>
      <c r="E137" s="20"/>
      <c r="F137" s="20"/>
      <c r="G137" s="84"/>
      <c r="H137" s="100"/>
      <c r="I137" s="20">
        <f>ФЕВ.24!I137+F137-E137</f>
        <v>0</v>
      </c>
    </row>
    <row r="138" spans="1:9" x14ac:dyDescent="0.25">
      <c r="A138" s="7"/>
      <c r="B138" s="86">
        <v>133</v>
      </c>
      <c r="C138" s="59"/>
      <c r="D138" s="86"/>
      <c r="E138" s="20">
        <v>1050</v>
      </c>
      <c r="F138" s="20">
        <v>2000</v>
      </c>
      <c r="G138" s="84" t="s">
        <v>270</v>
      </c>
      <c r="H138" s="100">
        <v>45355</v>
      </c>
      <c r="I138" s="20">
        <f>ФЕВ.24!I138+F138-E138</f>
        <v>-1150</v>
      </c>
    </row>
    <row r="139" spans="1:9" x14ac:dyDescent="0.25">
      <c r="A139" s="7"/>
      <c r="B139" s="86">
        <v>134</v>
      </c>
      <c r="C139" s="59"/>
      <c r="D139" s="86"/>
      <c r="E139" s="20">
        <v>1050</v>
      </c>
      <c r="F139" s="20">
        <v>20000</v>
      </c>
      <c r="G139" s="84" t="s">
        <v>276</v>
      </c>
      <c r="H139" s="100">
        <v>45355</v>
      </c>
      <c r="I139" s="20">
        <f>ФЕВ.24!I139+F139-E139</f>
        <v>16850</v>
      </c>
    </row>
    <row r="140" spans="1:9" x14ac:dyDescent="0.25">
      <c r="A140" s="7"/>
      <c r="B140" s="86">
        <v>135</v>
      </c>
      <c r="C140" s="59"/>
      <c r="D140" s="86"/>
      <c r="E140" s="20">
        <v>1050</v>
      </c>
      <c r="F140" s="20"/>
      <c r="G140" s="84"/>
      <c r="H140" s="100"/>
      <c r="I140" s="20">
        <f>ФЕВ.24!I140+F140-E140</f>
        <v>-3150</v>
      </c>
    </row>
    <row r="141" spans="1:9" x14ac:dyDescent="0.25">
      <c r="A141" s="7"/>
      <c r="B141" s="86">
        <v>136</v>
      </c>
      <c r="C141" s="59"/>
      <c r="D141" s="86"/>
      <c r="E141" s="20"/>
      <c r="F141" s="20"/>
      <c r="G141" s="84"/>
      <c r="H141" s="100"/>
      <c r="I141" s="20">
        <f>ФЕВ.24!I141+F141-E141</f>
        <v>0</v>
      </c>
    </row>
    <row r="142" spans="1:9" x14ac:dyDescent="0.25">
      <c r="A142" s="7"/>
      <c r="B142" s="86">
        <v>137</v>
      </c>
      <c r="C142" s="59"/>
      <c r="D142" s="86"/>
      <c r="E142" s="20"/>
      <c r="F142" s="20"/>
      <c r="G142" s="84"/>
      <c r="H142" s="100"/>
      <c r="I142" s="20">
        <f>ФЕВ.24!I142+F142-E142</f>
        <v>0</v>
      </c>
    </row>
    <row r="143" spans="1:9" x14ac:dyDescent="0.25">
      <c r="A143" s="7"/>
      <c r="B143" s="86">
        <v>138</v>
      </c>
      <c r="C143" s="59"/>
      <c r="D143" s="86"/>
      <c r="E143" s="20"/>
      <c r="F143" s="20"/>
      <c r="G143" s="84"/>
      <c r="H143" s="100"/>
      <c r="I143" s="20">
        <f>ФЕВ.24!I143+F143-E143</f>
        <v>0</v>
      </c>
    </row>
    <row r="144" spans="1:9" x14ac:dyDescent="0.25">
      <c r="A144" s="7"/>
      <c r="B144" s="86">
        <v>139</v>
      </c>
      <c r="C144" s="59"/>
      <c r="D144" s="86"/>
      <c r="E144" s="20"/>
      <c r="F144" s="20"/>
      <c r="G144" s="84"/>
      <c r="H144" s="100"/>
      <c r="I144" s="20">
        <f>ФЕВ.24!I144+F144-E144</f>
        <v>0</v>
      </c>
    </row>
    <row r="145" spans="1:9" x14ac:dyDescent="0.25">
      <c r="A145" s="7"/>
      <c r="B145" s="86">
        <v>140</v>
      </c>
      <c r="C145" s="59"/>
      <c r="D145" s="86"/>
      <c r="E145" s="20"/>
      <c r="F145" s="20"/>
      <c r="G145" s="84"/>
      <c r="H145" s="100"/>
      <c r="I145" s="20">
        <f>ФЕВ.24!I145+F145-E145</f>
        <v>0</v>
      </c>
    </row>
    <row r="146" spans="1:9" x14ac:dyDescent="0.25">
      <c r="A146" s="7"/>
      <c r="B146" s="86">
        <v>141</v>
      </c>
      <c r="C146" s="59"/>
      <c r="D146" s="86"/>
      <c r="E146" s="20">
        <v>1050</v>
      </c>
      <c r="F146" s="20"/>
      <c r="G146" s="84"/>
      <c r="H146" s="100"/>
      <c r="I146" s="20">
        <f>ФЕВ.24!I146+F146-E146</f>
        <v>-3150</v>
      </c>
    </row>
    <row r="147" spans="1:9" x14ac:dyDescent="0.25">
      <c r="A147" s="7"/>
      <c r="B147" s="126" t="s">
        <v>674</v>
      </c>
      <c r="C147" s="59"/>
      <c r="D147" s="126"/>
      <c r="E147" s="20"/>
      <c r="F147" s="20"/>
      <c r="G147" s="84"/>
      <c r="H147" s="100"/>
      <c r="I147" s="20">
        <f>ФЕВ.24!I147+F147-E147</f>
        <v>0</v>
      </c>
    </row>
    <row r="148" spans="1:9" x14ac:dyDescent="0.25">
      <c r="A148" s="7"/>
      <c r="B148" s="86">
        <v>142</v>
      </c>
      <c r="C148" s="59"/>
      <c r="D148" s="86"/>
      <c r="E148" s="20">
        <v>1050</v>
      </c>
      <c r="F148" s="20">
        <v>7130</v>
      </c>
      <c r="G148" s="84" t="s">
        <v>319</v>
      </c>
      <c r="H148" s="100">
        <v>45379</v>
      </c>
      <c r="I148" s="20">
        <f>ФЕВ.24!I148+F148-E148</f>
        <v>3980</v>
      </c>
    </row>
    <row r="149" spans="1:9" x14ac:dyDescent="0.25">
      <c r="A149" s="7"/>
      <c r="B149" s="86">
        <v>143</v>
      </c>
      <c r="C149" s="59"/>
      <c r="D149" s="86"/>
      <c r="E149" s="20">
        <v>1050</v>
      </c>
      <c r="F149" s="20"/>
      <c r="G149" s="84"/>
      <c r="H149" s="100"/>
      <c r="I149" s="20">
        <f>ФЕВ.24!I149+F149-E149</f>
        <v>-3150</v>
      </c>
    </row>
    <row r="150" spans="1:9" x14ac:dyDescent="0.25">
      <c r="A150" s="7"/>
      <c r="B150" s="86">
        <v>144</v>
      </c>
      <c r="C150" s="59"/>
      <c r="D150" s="86"/>
      <c r="E150" s="20">
        <v>1050</v>
      </c>
      <c r="F150" s="20"/>
      <c r="G150" s="84"/>
      <c r="H150" s="100"/>
      <c r="I150" s="20">
        <f>ФЕВ.24!I150+F150-E150</f>
        <v>-3150</v>
      </c>
    </row>
    <row r="151" spans="1:9" x14ac:dyDescent="0.25">
      <c r="A151" s="7"/>
      <c r="B151" s="86">
        <v>145</v>
      </c>
      <c r="C151" s="59"/>
      <c r="D151" s="86"/>
      <c r="E151" s="20">
        <v>1050</v>
      </c>
      <c r="F151" s="20">
        <v>940</v>
      </c>
      <c r="G151" s="84" t="s">
        <v>314</v>
      </c>
      <c r="H151" s="100">
        <v>45372</v>
      </c>
      <c r="I151" s="20">
        <f>ФЕВ.24!I151+F151-E151</f>
        <v>-330</v>
      </c>
    </row>
    <row r="152" spans="1:9" x14ac:dyDescent="0.25">
      <c r="A152" s="7"/>
      <c r="B152" s="86">
        <v>146</v>
      </c>
      <c r="C152" s="59"/>
      <c r="D152" s="86"/>
      <c r="E152" s="20">
        <v>1050</v>
      </c>
      <c r="F152" s="20"/>
      <c r="G152" s="84"/>
      <c r="H152" s="100"/>
      <c r="I152" s="20">
        <f>ФЕВ.24!I152+F152-E152</f>
        <v>-1150</v>
      </c>
    </row>
    <row r="153" spans="1:9" x14ac:dyDescent="0.25">
      <c r="A153" s="7"/>
      <c r="B153" s="86">
        <v>147</v>
      </c>
      <c r="C153" s="59"/>
      <c r="D153" s="86"/>
      <c r="E153" s="20">
        <v>1050</v>
      </c>
      <c r="F153" s="20">
        <v>7840</v>
      </c>
      <c r="G153" s="84" t="s">
        <v>318</v>
      </c>
      <c r="H153" s="100">
        <v>45378</v>
      </c>
      <c r="I153" s="20">
        <f>ФЕВ.24!I153+F153-E153</f>
        <v>4690</v>
      </c>
    </row>
    <row r="154" spans="1:9" x14ac:dyDescent="0.25">
      <c r="A154" s="7"/>
      <c r="B154" s="86">
        <v>148</v>
      </c>
      <c r="C154" s="59"/>
      <c r="D154" s="86"/>
      <c r="E154" s="20">
        <v>1050</v>
      </c>
      <c r="F154" s="20"/>
      <c r="G154" s="84"/>
      <c r="H154" s="100"/>
      <c r="I154" s="20">
        <f>ФЕВ.24!I154+F154-E154</f>
        <v>-3150</v>
      </c>
    </row>
    <row r="155" spans="1:9" x14ac:dyDescent="0.25">
      <c r="A155" s="7"/>
      <c r="B155" s="86">
        <v>149</v>
      </c>
      <c r="C155" s="59"/>
      <c r="D155" s="86"/>
      <c r="E155" s="20">
        <v>1050</v>
      </c>
      <c r="F155" s="20">
        <v>1050</v>
      </c>
      <c r="G155" s="84" t="s">
        <v>317</v>
      </c>
      <c r="H155" s="100">
        <v>45377</v>
      </c>
      <c r="I155" s="20">
        <f>ФЕВ.24!I155+F155-E155</f>
        <v>0</v>
      </c>
    </row>
    <row r="156" spans="1:9" x14ac:dyDescent="0.25">
      <c r="A156" s="7"/>
      <c r="B156" s="86">
        <v>150</v>
      </c>
      <c r="C156" s="59"/>
      <c r="D156" s="86"/>
      <c r="E156" s="20">
        <v>1050</v>
      </c>
      <c r="F156" s="20">
        <v>5000</v>
      </c>
      <c r="G156" s="84" t="s">
        <v>284</v>
      </c>
      <c r="H156" s="100">
        <v>45357</v>
      </c>
      <c r="I156" s="20">
        <f>ФЕВ.24!I156+F156-E156</f>
        <v>1850</v>
      </c>
    </row>
    <row r="157" spans="1:9" x14ac:dyDescent="0.25">
      <c r="A157" s="7"/>
      <c r="B157" s="86">
        <v>151</v>
      </c>
      <c r="C157" s="59"/>
      <c r="D157" s="86"/>
      <c r="E157" s="20">
        <v>1050</v>
      </c>
      <c r="F157" s="20"/>
      <c r="G157" s="84"/>
      <c r="H157" s="100"/>
      <c r="I157" s="20">
        <f>ФЕВ.24!I157+F157-E157</f>
        <v>-3150</v>
      </c>
    </row>
    <row r="158" spans="1:9" x14ac:dyDescent="0.25">
      <c r="A158" s="7"/>
      <c r="B158" s="86">
        <v>152</v>
      </c>
      <c r="C158" s="59"/>
      <c r="D158" s="86"/>
      <c r="E158" s="20">
        <v>1050</v>
      </c>
      <c r="F158" s="20">
        <v>1050</v>
      </c>
      <c r="G158" s="84" t="s">
        <v>278</v>
      </c>
      <c r="H158" s="100">
        <v>45357</v>
      </c>
      <c r="I158" s="20">
        <f>ФЕВ.24!I158+F158-E158</f>
        <v>-1060</v>
      </c>
    </row>
    <row r="159" spans="1:9" x14ac:dyDescent="0.25">
      <c r="A159" s="7"/>
      <c r="B159" s="86">
        <v>153</v>
      </c>
      <c r="C159" s="59"/>
      <c r="D159" s="86"/>
      <c r="E159" s="20">
        <v>1050</v>
      </c>
      <c r="F159" s="20">
        <v>1050</v>
      </c>
      <c r="G159" s="84" t="s">
        <v>264</v>
      </c>
      <c r="H159" s="100">
        <v>45352</v>
      </c>
      <c r="I159" s="20">
        <f>ФЕВ.24!I159+F159-E159</f>
        <v>0</v>
      </c>
    </row>
    <row r="160" spans="1:9" x14ac:dyDescent="0.25">
      <c r="A160" s="7"/>
      <c r="B160" s="86">
        <v>154</v>
      </c>
      <c r="C160" s="59"/>
      <c r="D160" s="86"/>
      <c r="E160" s="20"/>
      <c r="F160" s="20"/>
      <c r="G160" s="84"/>
      <c r="H160" s="100"/>
      <c r="I160" s="20">
        <f>ФЕВ.24!I160+F160-E160</f>
        <v>0</v>
      </c>
    </row>
    <row r="161" spans="1:9" x14ac:dyDescent="0.25">
      <c r="A161" s="7"/>
      <c r="B161" s="86">
        <v>155</v>
      </c>
      <c r="C161" s="59"/>
      <c r="D161" s="86"/>
      <c r="E161" s="20"/>
      <c r="F161" s="20"/>
      <c r="G161" s="84"/>
      <c r="H161" s="100"/>
      <c r="I161" s="20">
        <f>ФЕВ.24!I161+F161-E161</f>
        <v>0</v>
      </c>
    </row>
    <row r="162" spans="1:9" x14ac:dyDescent="0.25">
      <c r="A162" s="7"/>
      <c r="B162" s="86">
        <v>156</v>
      </c>
      <c r="C162" s="59"/>
      <c r="D162" s="86"/>
      <c r="E162" s="20"/>
      <c r="F162" s="20"/>
      <c r="G162" s="84"/>
      <c r="H162" s="100"/>
      <c r="I162" s="20">
        <f>ФЕВ.24!I162+F162-E162</f>
        <v>0</v>
      </c>
    </row>
    <row r="163" spans="1:9" x14ac:dyDescent="0.25">
      <c r="A163" s="7"/>
      <c r="B163" s="86">
        <v>157</v>
      </c>
      <c r="C163" s="59"/>
      <c r="D163" s="86"/>
      <c r="E163" s="20">
        <v>1050</v>
      </c>
      <c r="F163" s="20"/>
      <c r="G163" s="84"/>
      <c r="H163" s="100"/>
      <c r="I163" s="20">
        <f>ФЕВ.24!I163+F163-E163</f>
        <v>-3150</v>
      </c>
    </row>
    <row r="164" spans="1:9" x14ac:dyDescent="0.25">
      <c r="A164" s="7"/>
      <c r="B164" s="86">
        <v>158</v>
      </c>
      <c r="C164" s="59"/>
      <c r="D164" s="86"/>
      <c r="E164" s="20"/>
      <c r="F164" s="20"/>
      <c r="G164" s="84"/>
      <c r="H164" s="100"/>
      <c r="I164" s="20">
        <f>ФЕВ.24!I164+F164-E164</f>
        <v>0</v>
      </c>
    </row>
    <row r="165" spans="1:9" x14ac:dyDescent="0.25">
      <c r="A165" s="7"/>
      <c r="B165" s="86">
        <v>159</v>
      </c>
      <c r="C165" s="59"/>
      <c r="D165" s="86"/>
      <c r="E165" s="20"/>
      <c r="F165" s="20"/>
      <c r="G165" s="84"/>
      <c r="H165" s="100"/>
      <c r="I165" s="20">
        <f>ФЕВ.24!I165+F165-E165</f>
        <v>0</v>
      </c>
    </row>
    <row r="166" spans="1:9" x14ac:dyDescent="0.25">
      <c r="A166" s="7"/>
      <c r="B166" s="86">
        <v>160</v>
      </c>
      <c r="C166" s="59"/>
      <c r="D166" s="86"/>
      <c r="E166" s="20"/>
      <c r="F166" s="20"/>
      <c r="G166" s="84"/>
      <c r="H166" s="100"/>
      <c r="I166" s="20">
        <f>ФЕВ.24!I166+F166-E166</f>
        <v>0</v>
      </c>
    </row>
    <row r="167" spans="1:9" x14ac:dyDescent="0.25">
      <c r="A167" s="7"/>
      <c r="B167" s="86">
        <v>161</v>
      </c>
      <c r="C167" s="59"/>
      <c r="D167" s="86"/>
      <c r="E167" s="20"/>
      <c r="F167" s="20"/>
      <c r="G167" s="84"/>
      <c r="H167" s="100"/>
      <c r="I167" s="20">
        <f>ФЕВ.24!I167+F167-E167</f>
        <v>0</v>
      </c>
    </row>
    <row r="168" spans="1:9" x14ac:dyDescent="0.25">
      <c r="A168" s="7"/>
      <c r="B168" s="86">
        <v>162</v>
      </c>
      <c r="C168" s="59"/>
      <c r="D168" s="86"/>
      <c r="E168" s="20">
        <v>1050</v>
      </c>
      <c r="F168" s="20"/>
      <c r="G168" s="84"/>
      <c r="H168" s="100"/>
      <c r="I168" s="20">
        <f>ФЕВ.24!I168+F168-E168</f>
        <v>-3150</v>
      </c>
    </row>
    <row r="169" spans="1:9" x14ac:dyDescent="0.25">
      <c r="A169" s="7"/>
      <c r="B169" s="86">
        <v>163</v>
      </c>
      <c r="C169" s="59"/>
      <c r="D169" s="86"/>
      <c r="E169" s="20"/>
      <c r="F169" s="20"/>
      <c r="G169" s="84"/>
      <c r="H169" s="100"/>
      <c r="I169" s="20">
        <f>ФЕВ.24!I169+F169-E169</f>
        <v>0</v>
      </c>
    </row>
    <row r="170" spans="1:9" x14ac:dyDescent="0.25">
      <c r="A170" s="7"/>
      <c r="B170" s="86">
        <v>164</v>
      </c>
      <c r="C170" s="59"/>
      <c r="D170" s="86"/>
      <c r="E170" s="20">
        <v>1050</v>
      </c>
      <c r="F170" s="20"/>
      <c r="G170" s="84"/>
      <c r="H170" s="100"/>
      <c r="I170" s="20">
        <f>ФЕВ.24!I170+F170-E170</f>
        <v>-3150</v>
      </c>
    </row>
    <row r="171" spans="1:9" x14ac:dyDescent="0.25">
      <c r="A171" s="6"/>
      <c r="B171" s="86">
        <v>165</v>
      </c>
      <c r="C171" s="59"/>
      <c r="D171" s="86"/>
      <c r="E171" s="20">
        <v>1050</v>
      </c>
      <c r="F171" s="20"/>
      <c r="G171" s="84"/>
      <c r="H171" s="100"/>
      <c r="I171" s="20">
        <f>ФЕВ.24!I171+F171-E171</f>
        <v>-3150</v>
      </c>
    </row>
    <row r="172" spans="1:9" x14ac:dyDescent="0.25">
      <c r="A172" s="6"/>
      <c r="B172" s="86">
        <v>166</v>
      </c>
      <c r="C172" s="59"/>
      <c r="D172" s="86"/>
      <c r="E172" s="20">
        <v>1050</v>
      </c>
      <c r="F172" s="20"/>
      <c r="G172" s="84"/>
      <c r="H172" s="100"/>
      <c r="I172" s="20">
        <f>ФЕВ.24!I172+F172-E172</f>
        <v>-3150</v>
      </c>
    </row>
    <row r="173" spans="1:9" x14ac:dyDescent="0.25">
      <c r="A173" s="6"/>
      <c r="B173" s="123" t="s">
        <v>384</v>
      </c>
      <c r="C173" s="59"/>
      <c r="D173" s="123"/>
      <c r="E173" s="20"/>
      <c r="F173" s="20"/>
      <c r="G173" s="84"/>
      <c r="H173" s="100"/>
      <c r="I173" s="20">
        <f>ФЕВ.24!I173+F173-E173</f>
        <v>0</v>
      </c>
    </row>
    <row r="174" spans="1:9" x14ac:dyDescent="0.25">
      <c r="A174" s="6"/>
      <c r="B174" s="86" t="s">
        <v>385</v>
      </c>
      <c r="C174" s="59"/>
      <c r="D174" s="86"/>
      <c r="E174" s="20"/>
      <c r="F174" s="20"/>
      <c r="G174" s="84"/>
      <c r="H174" s="100"/>
      <c r="I174" s="20">
        <f>ФЕВ.24!I174+F174-E174</f>
        <v>0</v>
      </c>
    </row>
    <row r="175" spans="1:9" x14ac:dyDescent="0.25">
      <c r="A175" s="6"/>
      <c r="B175" s="86" t="s">
        <v>386</v>
      </c>
      <c r="C175" s="59"/>
      <c r="D175" s="86"/>
      <c r="E175" s="20">
        <v>1050</v>
      </c>
      <c r="F175" s="20">
        <v>2820</v>
      </c>
      <c r="G175" s="84" t="s">
        <v>316</v>
      </c>
      <c r="H175" s="100">
        <v>45373</v>
      </c>
      <c r="I175" s="20">
        <f>ФЕВ.24!I175+F175-E175</f>
        <v>-330</v>
      </c>
    </row>
    <row r="176" spans="1:9" x14ac:dyDescent="0.25">
      <c r="A176" s="6"/>
      <c r="B176" s="123" t="s">
        <v>388</v>
      </c>
      <c r="C176" s="59"/>
      <c r="D176" s="123"/>
      <c r="E176" s="20"/>
      <c r="F176" s="20"/>
      <c r="G176" s="84"/>
      <c r="H176" s="100"/>
      <c r="I176" s="20">
        <f>ФЕВ.24!I176+F176-E176</f>
        <v>0</v>
      </c>
    </row>
    <row r="177" spans="1:9" x14ac:dyDescent="0.25">
      <c r="A177" s="6"/>
      <c r="B177" s="86">
        <v>169</v>
      </c>
      <c r="C177" s="59"/>
      <c r="D177" s="86"/>
      <c r="E177" s="20">
        <v>1050</v>
      </c>
      <c r="F177" s="20"/>
      <c r="G177" s="84"/>
      <c r="H177" s="100"/>
      <c r="I177" s="20">
        <f>ФЕВ.24!I177+F177-E177</f>
        <v>-3150</v>
      </c>
    </row>
    <row r="178" spans="1:9" x14ac:dyDescent="0.25">
      <c r="A178" s="6"/>
      <c r="B178" s="86">
        <v>170</v>
      </c>
      <c r="C178" s="59"/>
      <c r="D178" s="86"/>
      <c r="E178" s="20">
        <v>1050</v>
      </c>
      <c r="F178" s="20"/>
      <c r="G178" s="84"/>
      <c r="H178" s="100"/>
      <c r="I178" s="20">
        <f>ФЕВ.24!I178+F178-E178</f>
        <v>-3150</v>
      </c>
    </row>
    <row r="179" spans="1:9" x14ac:dyDescent="0.25">
      <c r="A179" s="6"/>
      <c r="B179" s="86">
        <v>171</v>
      </c>
      <c r="C179" s="59"/>
      <c r="D179" s="86"/>
      <c r="E179" s="20">
        <v>1050</v>
      </c>
      <c r="F179" s="20"/>
      <c r="G179" s="84"/>
      <c r="H179" s="100"/>
      <c r="I179" s="20">
        <f>ФЕВ.24!I179+F179-E179</f>
        <v>-3150</v>
      </c>
    </row>
    <row r="180" spans="1:9" x14ac:dyDescent="0.25">
      <c r="A180" s="6"/>
      <c r="B180" s="86">
        <v>172</v>
      </c>
      <c r="C180" s="59"/>
      <c r="D180" s="86"/>
      <c r="E180" s="20">
        <v>1050</v>
      </c>
      <c r="F180" s="20"/>
      <c r="G180" s="84"/>
      <c r="H180" s="100"/>
      <c r="I180" s="20">
        <f>ФЕВ.24!I180+F180-E180</f>
        <v>-3150</v>
      </c>
    </row>
    <row r="181" spans="1:9" x14ac:dyDescent="0.25">
      <c r="A181" s="6"/>
      <c r="B181" s="86">
        <v>173</v>
      </c>
      <c r="C181" s="59"/>
      <c r="D181" s="86"/>
      <c r="E181" s="20">
        <v>1050</v>
      </c>
      <c r="F181" s="20">
        <v>7000</v>
      </c>
      <c r="G181" s="84" t="s">
        <v>275</v>
      </c>
      <c r="H181" s="100">
        <v>45355</v>
      </c>
      <c r="I181" s="20">
        <f>ФЕВ.24!I181+F181-E181</f>
        <v>3850</v>
      </c>
    </row>
    <row r="182" spans="1:9" x14ac:dyDescent="0.25">
      <c r="A182" s="6"/>
      <c r="B182" s="86">
        <v>174</v>
      </c>
      <c r="C182" s="59"/>
      <c r="D182" s="86"/>
      <c r="E182" s="20">
        <v>1050</v>
      </c>
      <c r="F182" s="20">
        <v>2100</v>
      </c>
      <c r="G182" s="84" t="s">
        <v>271</v>
      </c>
      <c r="H182" s="100">
        <v>45355</v>
      </c>
      <c r="I182" s="20">
        <f>ФЕВ.24!I182+F182-E182</f>
        <v>-1050</v>
      </c>
    </row>
    <row r="183" spans="1:9" x14ac:dyDescent="0.25">
      <c r="A183" s="6"/>
      <c r="B183" s="86">
        <v>175</v>
      </c>
      <c r="C183" s="59"/>
      <c r="D183" s="86"/>
      <c r="E183" s="20">
        <v>1050</v>
      </c>
      <c r="F183" s="20"/>
      <c r="G183" s="84"/>
      <c r="H183" s="100"/>
      <c r="I183" s="20">
        <f>ФЕВ.24!I183+F183-E183</f>
        <v>-3150</v>
      </c>
    </row>
    <row r="184" spans="1:9" x14ac:dyDescent="0.25">
      <c r="A184" s="6"/>
      <c r="B184" s="86">
        <v>176</v>
      </c>
      <c r="C184" s="59"/>
      <c r="D184" s="86"/>
      <c r="E184" s="20">
        <v>1050</v>
      </c>
      <c r="F184" s="20"/>
      <c r="G184" s="84"/>
      <c r="H184" s="100"/>
      <c r="I184" s="20">
        <f>ФЕВ.24!I184+F184-E184</f>
        <v>-3150</v>
      </c>
    </row>
    <row r="185" spans="1:9" x14ac:dyDescent="0.25">
      <c r="A185" s="6"/>
      <c r="B185" s="86">
        <v>177</v>
      </c>
      <c r="C185" s="59"/>
      <c r="D185" s="86"/>
      <c r="E185" s="20">
        <v>1050</v>
      </c>
      <c r="F185" s="20">
        <v>1050</v>
      </c>
      <c r="G185" s="84" t="s">
        <v>298</v>
      </c>
      <c r="H185" s="100">
        <v>45365</v>
      </c>
      <c r="I185" s="20">
        <f>ФЕВ.24!I185+F185-E185</f>
        <v>0</v>
      </c>
    </row>
    <row r="186" spans="1:9" x14ac:dyDescent="0.25">
      <c r="A186" s="6"/>
      <c r="B186" s="86">
        <v>178</v>
      </c>
      <c r="C186" s="59"/>
      <c r="D186" s="86"/>
      <c r="E186" s="20">
        <v>1050</v>
      </c>
      <c r="F186" s="20"/>
      <c r="G186" s="84"/>
      <c r="H186" s="100"/>
      <c r="I186" s="20">
        <f>ФЕВ.24!I186+F186-E186</f>
        <v>-3150</v>
      </c>
    </row>
    <row r="187" spans="1:9" x14ac:dyDescent="0.25">
      <c r="A187" s="6"/>
      <c r="B187" s="86">
        <v>179</v>
      </c>
      <c r="C187" s="59"/>
      <c r="D187" s="86"/>
      <c r="E187" s="20">
        <v>1050</v>
      </c>
      <c r="F187" s="20"/>
      <c r="G187" s="84"/>
      <c r="H187" s="100"/>
      <c r="I187" s="20">
        <f>ФЕВ.24!I187+F187-E187</f>
        <v>-3150</v>
      </c>
    </row>
    <row r="188" spans="1:9" x14ac:dyDescent="0.25">
      <c r="A188" s="6"/>
      <c r="B188" s="86">
        <v>180</v>
      </c>
      <c r="C188" s="59"/>
      <c r="D188" s="86"/>
      <c r="E188" s="20">
        <v>1050</v>
      </c>
      <c r="F188" s="20"/>
      <c r="G188" s="84"/>
      <c r="H188" s="100"/>
      <c r="I188" s="20">
        <f>ФЕВ.24!I188+F188-E188</f>
        <v>-3150</v>
      </c>
    </row>
    <row r="189" spans="1:9" x14ac:dyDescent="0.25">
      <c r="A189" s="6"/>
      <c r="B189" s="86">
        <v>181</v>
      </c>
      <c r="C189" s="59"/>
      <c r="D189" s="86"/>
      <c r="E189" s="20">
        <v>1050</v>
      </c>
      <c r="F189" s="20"/>
      <c r="G189" s="84"/>
      <c r="H189" s="100"/>
      <c r="I189" s="20">
        <f>ФЕВ.24!I189+F189-E189</f>
        <v>-3150</v>
      </c>
    </row>
    <row r="190" spans="1:9" x14ac:dyDescent="0.25">
      <c r="A190" s="6"/>
      <c r="B190" s="86">
        <v>182</v>
      </c>
      <c r="C190" s="59"/>
      <c r="D190" s="86"/>
      <c r="E190" s="20"/>
      <c r="F190" s="20"/>
      <c r="G190" s="84"/>
      <c r="H190" s="100"/>
      <c r="I190" s="20">
        <f>ФЕВ.24!I190+F190-E190</f>
        <v>0</v>
      </c>
    </row>
    <row r="191" spans="1:9" x14ac:dyDescent="0.25">
      <c r="A191" s="6"/>
      <c r="B191" s="86">
        <v>183</v>
      </c>
      <c r="C191" s="59"/>
      <c r="D191" s="86"/>
      <c r="E191" s="20"/>
      <c r="F191" s="20"/>
      <c r="G191" s="84"/>
      <c r="H191" s="100"/>
      <c r="I191" s="20">
        <f>ФЕВ.24!I191+F191-E191</f>
        <v>0</v>
      </c>
    </row>
    <row r="192" spans="1:9" x14ac:dyDescent="0.25">
      <c r="A192" s="6"/>
      <c r="B192" s="86">
        <v>184</v>
      </c>
      <c r="C192" s="59"/>
      <c r="D192" s="86"/>
      <c r="E192" s="20"/>
      <c r="F192" s="20"/>
      <c r="G192" s="84"/>
      <c r="H192" s="100"/>
      <c r="I192" s="20">
        <f>ФЕВ.24!I192+F192-E192</f>
        <v>0</v>
      </c>
    </row>
    <row r="193" spans="1:9" x14ac:dyDescent="0.25">
      <c r="A193" s="6"/>
      <c r="B193" s="86">
        <v>185</v>
      </c>
      <c r="C193" s="59"/>
      <c r="D193" s="86"/>
      <c r="E193" s="20"/>
      <c r="F193" s="20"/>
      <c r="G193" s="84"/>
      <c r="H193" s="100"/>
      <c r="I193" s="20">
        <f>ФЕВ.24!I193+F193-E193</f>
        <v>0</v>
      </c>
    </row>
    <row r="194" spans="1:9" x14ac:dyDescent="0.25">
      <c r="A194" s="6"/>
      <c r="B194" s="86">
        <v>186</v>
      </c>
      <c r="C194" s="59"/>
      <c r="D194" s="86"/>
      <c r="E194" s="20"/>
      <c r="F194" s="20"/>
      <c r="G194" s="84"/>
      <c r="H194" s="100"/>
      <c r="I194" s="20">
        <f>ФЕВ.24!I194+F194-E194</f>
        <v>0</v>
      </c>
    </row>
    <row r="195" spans="1:9" x14ac:dyDescent="0.25">
      <c r="A195" s="6"/>
      <c r="B195" s="86">
        <v>187</v>
      </c>
      <c r="C195" s="59"/>
      <c r="D195" s="86"/>
      <c r="E195" s="20"/>
      <c r="F195" s="20"/>
      <c r="G195" s="84"/>
      <c r="H195" s="100"/>
      <c r="I195" s="20">
        <f>ФЕВ.24!I195+F195-E195</f>
        <v>0</v>
      </c>
    </row>
    <row r="196" spans="1:9" x14ac:dyDescent="0.25">
      <c r="A196" s="6"/>
      <c r="B196" s="86">
        <v>188</v>
      </c>
      <c r="C196" s="59"/>
      <c r="D196" s="86"/>
      <c r="E196" s="20"/>
      <c r="F196" s="20"/>
      <c r="G196" s="84"/>
      <c r="H196" s="100"/>
      <c r="I196" s="20">
        <f>ФЕВ.24!I196+F196-E196</f>
        <v>0</v>
      </c>
    </row>
    <row r="197" spans="1:9" x14ac:dyDescent="0.25">
      <c r="A197" s="6"/>
      <c r="B197" s="86">
        <v>189</v>
      </c>
      <c r="C197" s="59"/>
      <c r="D197" s="86"/>
      <c r="E197" s="20"/>
      <c r="F197" s="20"/>
      <c r="G197" s="84"/>
      <c r="H197" s="100"/>
      <c r="I197" s="20">
        <f>ФЕВ.24!I197+F197-E197</f>
        <v>0</v>
      </c>
    </row>
    <row r="198" spans="1:9" x14ac:dyDescent="0.25">
      <c r="A198" s="6"/>
      <c r="B198" s="86">
        <v>190</v>
      </c>
      <c r="C198" s="59"/>
      <c r="D198" s="86"/>
      <c r="E198" s="20"/>
      <c r="F198" s="20"/>
      <c r="G198" s="84"/>
      <c r="H198" s="100"/>
      <c r="I198" s="20">
        <f>ФЕВ.24!I198+F198-E198</f>
        <v>0</v>
      </c>
    </row>
    <row r="199" spans="1:9" x14ac:dyDescent="0.25">
      <c r="A199" s="6"/>
      <c r="B199" s="86">
        <v>191</v>
      </c>
      <c r="C199" s="59"/>
      <c r="D199" s="86"/>
      <c r="E199" s="20"/>
      <c r="F199" s="20"/>
      <c r="G199" s="84"/>
      <c r="H199" s="100"/>
      <c r="I199" s="20">
        <f>ФЕВ.24!I199+F199-E199</f>
        <v>0</v>
      </c>
    </row>
    <row r="200" spans="1:9" x14ac:dyDescent="0.25">
      <c r="A200" s="6"/>
      <c r="B200" s="123" t="s">
        <v>381</v>
      </c>
      <c r="C200" s="59"/>
      <c r="D200" s="123"/>
      <c r="E200" s="20"/>
      <c r="F200" s="20"/>
      <c r="G200" s="84"/>
      <c r="H200" s="100"/>
      <c r="I200" s="20">
        <f>ФЕВ.24!I200+F200-E200</f>
        <v>0</v>
      </c>
    </row>
    <row r="201" spans="1:9" x14ac:dyDescent="0.25">
      <c r="A201" s="6"/>
      <c r="B201" s="86" t="s">
        <v>382</v>
      </c>
      <c r="C201" s="59"/>
      <c r="D201" s="86"/>
      <c r="E201" s="20">
        <v>1050</v>
      </c>
      <c r="F201" s="20"/>
      <c r="G201" s="84"/>
      <c r="H201" s="100"/>
      <c r="I201" s="20">
        <f>ФЕВ.24!I201+F201-E201</f>
        <v>-3150</v>
      </c>
    </row>
    <row r="202" spans="1:9" x14ac:dyDescent="0.25">
      <c r="A202" s="6"/>
      <c r="B202" s="123" t="s">
        <v>383</v>
      </c>
      <c r="C202" s="59"/>
      <c r="D202" s="123"/>
      <c r="E202" s="20"/>
      <c r="F202" s="20"/>
      <c r="G202" s="84"/>
      <c r="H202" s="100"/>
      <c r="I202" s="20">
        <f>ФЕВ.24!I202+F202-E202</f>
        <v>0</v>
      </c>
    </row>
    <row r="203" spans="1:9" x14ac:dyDescent="0.25">
      <c r="A203" s="6"/>
      <c r="B203" s="86">
        <v>193</v>
      </c>
      <c r="C203" s="59"/>
      <c r="D203" s="86"/>
      <c r="E203" s="20"/>
      <c r="F203" s="20"/>
      <c r="G203" s="84"/>
      <c r="H203" s="100"/>
      <c r="I203" s="20">
        <f>ФЕВ.24!I203+F203-E203</f>
        <v>0</v>
      </c>
    </row>
    <row r="204" spans="1:9" x14ac:dyDescent="0.25">
      <c r="A204" s="6"/>
      <c r="B204" s="86">
        <v>194</v>
      </c>
      <c r="C204" s="59"/>
      <c r="D204" s="86"/>
      <c r="E204" s="20">
        <v>1050</v>
      </c>
      <c r="F204" s="20"/>
      <c r="G204" s="84"/>
      <c r="H204" s="100"/>
      <c r="I204" s="20">
        <f>ФЕВ.24!I204+F204-E204</f>
        <v>-3150</v>
      </c>
    </row>
    <row r="205" spans="1:9" x14ac:dyDescent="0.25">
      <c r="A205" s="6"/>
      <c r="B205" s="86">
        <v>195</v>
      </c>
      <c r="C205" s="59"/>
      <c r="D205" s="86"/>
      <c r="E205" s="20">
        <v>1050</v>
      </c>
      <c r="F205" s="20"/>
      <c r="G205" s="84"/>
      <c r="H205" s="100"/>
      <c r="I205" s="20">
        <f>ФЕВ.24!I205+F205-E205</f>
        <v>-3150</v>
      </c>
    </row>
    <row r="206" spans="1:9" x14ac:dyDescent="0.25">
      <c r="A206" s="6"/>
      <c r="B206" s="86">
        <v>196</v>
      </c>
      <c r="C206" s="59"/>
      <c r="D206" s="86"/>
      <c r="E206" s="20">
        <v>1050</v>
      </c>
      <c r="F206" s="20"/>
      <c r="G206" s="84"/>
      <c r="H206" s="100"/>
      <c r="I206" s="20">
        <f>ФЕВ.24!I206+F206-E206</f>
        <v>-3150</v>
      </c>
    </row>
    <row r="207" spans="1:9" x14ac:dyDescent="0.25">
      <c r="A207" s="6"/>
      <c r="B207" s="86">
        <v>197</v>
      </c>
      <c r="C207" s="59"/>
      <c r="D207" s="86"/>
      <c r="E207" s="20">
        <v>1050</v>
      </c>
      <c r="F207" s="20"/>
      <c r="G207" s="84"/>
      <c r="H207" s="100"/>
      <c r="I207" s="20">
        <f>ФЕВ.24!I207+F207-E207</f>
        <v>-3150</v>
      </c>
    </row>
    <row r="208" spans="1:9" x14ac:dyDescent="0.25">
      <c r="A208" s="6"/>
      <c r="B208" s="86">
        <v>198</v>
      </c>
      <c r="C208" s="59"/>
      <c r="D208" s="86"/>
      <c r="E208" s="20">
        <v>1050</v>
      </c>
      <c r="F208" s="20"/>
      <c r="G208" s="84"/>
      <c r="H208" s="100"/>
      <c r="I208" s="20">
        <f>ФЕВ.24!I208+F208-E208</f>
        <v>-3150</v>
      </c>
    </row>
    <row r="209" spans="1:9" x14ac:dyDescent="0.25">
      <c r="A209" s="6"/>
      <c r="B209" s="86">
        <v>199</v>
      </c>
      <c r="C209" s="59"/>
      <c r="D209" s="86"/>
      <c r="E209" s="20">
        <v>1050</v>
      </c>
      <c r="F209" s="20"/>
      <c r="G209" s="84"/>
      <c r="H209" s="100"/>
      <c r="I209" s="20">
        <f>ФЕВ.24!I209+F209-E209</f>
        <v>-3150</v>
      </c>
    </row>
    <row r="210" spans="1:9" x14ac:dyDescent="0.25">
      <c r="A210" s="6"/>
      <c r="B210" s="86">
        <v>200</v>
      </c>
      <c r="C210" s="59"/>
      <c r="D210" s="86"/>
      <c r="E210" s="20"/>
      <c r="F210" s="20"/>
      <c r="G210" s="84"/>
      <c r="H210" s="100"/>
      <c r="I210" s="20">
        <f>ФЕВ.24!I210+F210-E210</f>
        <v>0</v>
      </c>
    </row>
    <row r="211" spans="1:9" x14ac:dyDescent="0.25">
      <c r="A211" s="6"/>
      <c r="B211" s="86">
        <v>201</v>
      </c>
      <c r="C211" s="59"/>
      <c r="D211" s="86"/>
      <c r="E211" s="20"/>
      <c r="F211" s="20"/>
      <c r="G211" s="84"/>
      <c r="H211" s="100"/>
      <c r="I211" s="20">
        <f>ФЕВ.24!I211+F211-E211</f>
        <v>0</v>
      </c>
    </row>
    <row r="212" spans="1:9" x14ac:dyDescent="0.25">
      <c r="A212" s="6"/>
      <c r="B212" s="86">
        <v>202</v>
      </c>
      <c r="C212" s="59"/>
      <c r="D212" s="86"/>
      <c r="E212" s="20">
        <v>1050</v>
      </c>
      <c r="F212" s="20"/>
      <c r="G212" s="84"/>
      <c r="H212" s="100"/>
      <c r="I212" s="20">
        <f>ФЕВ.24!I212+F212-E212</f>
        <v>-3150</v>
      </c>
    </row>
    <row r="213" spans="1:9" x14ac:dyDescent="0.25">
      <c r="A213" s="6"/>
      <c r="B213" s="86">
        <v>203</v>
      </c>
      <c r="C213" s="59"/>
      <c r="D213" s="86"/>
      <c r="E213" s="20">
        <v>1050</v>
      </c>
      <c r="F213" s="20"/>
      <c r="G213" s="84"/>
      <c r="H213" s="100"/>
      <c r="I213" s="20">
        <f>ФЕВ.24!I213+F213-E213</f>
        <v>-3150</v>
      </c>
    </row>
    <row r="214" spans="1:9" x14ac:dyDescent="0.25">
      <c r="A214" s="6"/>
      <c r="B214" s="86">
        <v>204</v>
      </c>
      <c r="C214" s="59"/>
      <c r="D214" s="86"/>
      <c r="E214" s="20"/>
      <c r="F214" s="20"/>
      <c r="G214" s="84"/>
      <c r="H214" s="100"/>
      <c r="I214" s="20">
        <f>ФЕВ.24!I214+F214-E214</f>
        <v>0</v>
      </c>
    </row>
    <row r="215" spans="1:9" x14ac:dyDescent="0.25">
      <c r="A215" s="6"/>
      <c r="B215" s="86">
        <v>205</v>
      </c>
      <c r="C215" s="59"/>
      <c r="D215" s="86"/>
      <c r="E215" s="20">
        <v>1050</v>
      </c>
      <c r="F215" s="20"/>
      <c r="G215" s="84"/>
      <c r="H215" s="100"/>
      <c r="I215" s="20">
        <f>ФЕВ.24!I215+F215-E215</f>
        <v>-3150</v>
      </c>
    </row>
    <row r="216" spans="1:9" x14ac:dyDescent="0.25">
      <c r="A216" s="6"/>
      <c r="B216" s="86">
        <v>206</v>
      </c>
      <c r="C216" s="59"/>
      <c r="D216" s="86"/>
      <c r="E216" s="20">
        <v>1050</v>
      </c>
      <c r="F216" s="20"/>
      <c r="G216" s="84"/>
      <c r="H216" s="100"/>
      <c r="I216" s="20">
        <f>ФЕВ.24!I216+F216-E216</f>
        <v>-3150</v>
      </c>
    </row>
    <row r="217" spans="1:9" x14ac:dyDescent="0.25">
      <c r="A217" s="6"/>
      <c r="B217" s="86">
        <v>207</v>
      </c>
      <c r="C217" s="59"/>
      <c r="D217" s="86"/>
      <c r="E217" s="20"/>
      <c r="F217" s="20"/>
      <c r="G217" s="84"/>
      <c r="H217" s="100"/>
      <c r="I217" s="20">
        <f>ФЕВ.24!I217+F217-E217</f>
        <v>0</v>
      </c>
    </row>
    <row r="218" spans="1:9" x14ac:dyDescent="0.25">
      <c r="A218" s="6"/>
      <c r="B218" s="86">
        <v>208</v>
      </c>
      <c r="C218" s="59"/>
      <c r="D218" s="86"/>
      <c r="E218" s="20">
        <v>1050</v>
      </c>
      <c r="F218" s="20"/>
      <c r="G218" s="84"/>
      <c r="H218" s="100"/>
      <c r="I218" s="20">
        <f>ФЕВ.24!I218+F218-E218</f>
        <v>-3150</v>
      </c>
    </row>
    <row r="219" spans="1:9" x14ac:dyDescent="0.25">
      <c r="A219" s="6"/>
      <c r="B219" s="86">
        <v>209</v>
      </c>
      <c r="C219" s="59"/>
      <c r="D219" s="86"/>
      <c r="E219" s="20">
        <v>1050</v>
      </c>
      <c r="F219" s="20"/>
      <c r="G219" s="84"/>
      <c r="H219" s="100"/>
      <c r="I219" s="20">
        <f>ФЕВ.24!I219+F219-E219</f>
        <v>-3150</v>
      </c>
    </row>
    <row r="220" spans="1:9" x14ac:dyDescent="0.25">
      <c r="A220" s="6"/>
      <c r="B220" s="86">
        <v>210</v>
      </c>
      <c r="C220" s="59"/>
      <c r="D220" s="86"/>
      <c r="E220" s="20"/>
      <c r="F220" s="20"/>
      <c r="G220" s="84"/>
      <c r="H220" s="100"/>
      <c r="I220" s="20">
        <f>ФЕВ.24!I220+F220-E220</f>
        <v>0</v>
      </c>
    </row>
    <row r="221" spans="1:9" x14ac:dyDescent="0.25">
      <c r="A221" s="6"/>
      <c r="B221" s="86">
        <v>211</v>
      </c>
      <c r="C221" s="59"/>
      <c r="D221" s="86"/>
      <c r="E221" s="20"/>
      <c r="F221" s="20"/>
      <c r="G221" s="84"/>
      <c r="H221" s="100"/>
      <c r="I221" s="20">
        <f>ФЕВ.24!I221+F221-E221</f>
        <v>0</v>
      </c>
    </row>
    <row r="222" spans="1:9" x14ac:dyDescent="0.25">
      <c r="A222" s="6"/>
      <c r="B222" s="86">
        <v>212</v>
      </c>
      <c r="C222" s="59"/>
      <c r="D222" s="86"/>
      <c r="E222" s="20"/>
      <c r="F222" s="20"/>
      <c r="G222" s="84"/>
      <c r="H222" s="100"/>
      <c r="I222" s="20">
        <f>ФЕВ.24!I222+F222-E222</f>
        <v>0</v>
      </c>
    </row>
    <row r="223" spans="1:9" x14ac:dyDescent="0.25">
      <c r="A223" s="6"/>
      <c r="B223" s="86">
        <v>213</v>
      </c>
      <c r="C223" s="59"/>
      <c r="D223" s="86"/>
      <c r="E223" s="20"/>
      <c r="F223" s="20"/>
      <c r="G223" s="84"/>
      <c r="H223" s="100"/>
      <c r="I223" s="20">
        <f>ФЕВ.24!I223+F223-E223</f>
        <v>0</v>
      </c>
    </row>
    <row r="224" spans="1:9" x14ac:dyDescent="0.25">
      <c r="A224" s="6"/>
      <c r="B224" s="86">
        <v>214</v>
      </c>
      <c r="C224" s="59"/>
      <c r="D224" s="86"/>
      <c r="E224" s="20"/>
      <c r="F224" s="20"/>
      <c r="G224" s="84"/>
      <c r="H224" s="100"/>
      <c r="I224" s="20">
        <f>ФЕВ.24!I224+F224-E224</f>
        <v>0</v>
      </c>
    </row>
    <row r="225" spans="1:9" x14ac:dyDescent="0.25">
      <c r="A225" s="6"/>
      <c r="B225" s="86">
        <v>215</v>
      </c>
      <c r="C225" s="59"/>
      <c r="D225" s="86"/>
      <c r="E225" s="20"/>
      <c r="F225" s="20"/>
      <c r="G225" s="84"/>
      <c r="H225" s="100"/>
      <c r="I225" s="20">
        <f>ФЕВ.24!I225+F225-E225</f>
        <v>0</v>
      </c>
    </row>
    <row r="226" spans="1:9" x14ac:dyDescent="0.25">
      <c r="A226" s="6"/>
      <c r="B226" s="86">
        <v>216</v>
      </c>
      <c r="C226" s="59"/>
      <c r="D226" s="86"/>
      <c r="E226" s="20"/>
      <c r="F226" s="20"/>
      <c r="G226" s="84"/>
      <c r="H226" s="100"/>
      <c r="I226" s="20">
        <f>ФЕВ.24!I226+F226-E226</f>
        <v>0</v>
      </c>
    </row>
    <row r="227" spans="1:9" x14ac:dyDescent="0.25">
      <c r="A227" s="6"/>
      <c r="B227" s="86">
        <v>217</v>
      </c>
      <c r="C227" s="59"/>
      <c r="D227" s="86"/>
      <c r="E227" s="20"/>
      <c r="F227" s="20"/>
      <c r="G227" s="84"/>
      <c r="H227" s="100"/>
      <c r="I227" s="20">
        <f>ФЕВ.24!I227+F227-E227</f>
        <v>0</v>
      </c>
    </row>
    <row r="228" spans="1:9" x14ac:dyDescent="0.25">
      <c r="A228" s="6"/>
      <c r="B228" s="86">
        <v>218</v>
      </c>
      <c r="C228" s="59"/>
      <c r="D228" s="86"/>
      <c r="E228" s="20"/>
      <c r="F228" s="20"/>
      <c r="G228" s="84"/>
      <c r="H228" s="100"/>
      <c r="I228" s="20">
        <f>ФЕВ.24!I228+F228-E228</f>
        <v>0</v>
      </c>
    </row>
    <row r="229" spans="1:9" x14ac:dyDescent="0.25">
      <c r="A229" s="6"/>
      <c r="B229" s="86">
        <v>219</v>
      </c>
      <c r="C229" s="59"/>
      <c r="D229" s="86"/>
      <c r="E229" s="20"/>
      <c r="F229" s="20"/>
      <c r="G229" s="84"/>
      <c r="H229" s="100"/>
      <c r="I229" s="20">
        <f>ФЕВ.24!I229+F229-E229</f>
        <v>0</v>
      </c>
    </row>
    <row r="230" spans="1:9" x14ac:dyDescent="0.25">
      <c r="A230" s="6"/>
      <c r="B230" s="86">
        <v>220</v>
      </c>
      <c r="C230" s="59"/>
      <c r="D230" s="86"/>
      <c r="E230" s="20">
        <v>1050</v>
      </c>
      <c r="F230" s="20"/>
      <c r="G230" s="84"/>
      <c r="H230" s="100"/>
      <c r="I230" s="20">
        <f>ФЕВ.24!I230+F230-E230</f>
        <v>-3150</v>
      </c>
    </row>
    <row r="231" spans="1:9" x14ac:dyDescent="0.25">
      <c r="A231" s="6"/>
      <c r="B231" s="86">
        <v>221</v>
      </c>
      <c r="C231" s="59"/>
      <c r="D231" s="86"/>
      <c r="E231" s="20"/>
      <c r="F231" s="20"/>
      <c r="G231" s="84"/>
      <c r="H231" s="100"/>
      <c r="I231" s="20">
        <f>ФЕВ.24!I231+F231-E231</f>
        <v>0</v>
      </c>
    </row>
    <row r="232" spans="1:9" x14ac:dyDescent="0.25">
      <c r="A232" s="6"/>
      <c r="B232" s="86">
        <v>222</v>
      </c>
      <c r="C232" s="59"/>
      <c r="D232" s="86"/>
      <c r="E232" s="20"/>
      <c r="F232" s="20"/>
      <c r="G232" s="84"/>
      <c r="H232" s="100"/>
      <c r="I232" s="20">
        <f>ФЕВ.24!I232+F232-E232</f>
        <v>0</v>
      </c>
    </row>
    <row r="233" spans="1:9" x14ac:dyDescent="0.25">
      <c r="A233" s="6"/>
      <c r="B233" s="86">
        <v>223</v>
      </c>
      <c r="C233" s="59"/>
      <c r="D233" s="86"/>
      <c r="E233" s="20"/>
      <c r="F233" s="20"/>
      <c r="G233" s="84"/>
      <c r="H233" s="100"/>
      <c r="I233" s="20">
        <f>ФЕВ.24!I233+F233-E233</f>
        <v>0</v>
      </c>
    </row>
    <row r="234" spans="1:9" x14ac:dyDescent="0.25">
      <c r="A234" s="6"/>
      <c r="B234" s="86">
        <v>224</v>
      </c>
      <c r="C234" s="59"/>
      <c r="D234" s="86"/>
      <c r="E234" s="20"/>
      <c r="F234" s="20"/>
      <c r="G234" s="84"/>
      <c r="H234" s="100"/>
      <c r="I234" s="20">
        <f>ФЕВ.24!I234+F234-E234</f>
        <v>0</v>
      </c>
    </row>
    <row r="235" spans="1:9" x14ac:dyDescent="0.25">
      <c r="A235" s="6"/>
      <c r="B235" s="86">
        <v>225</v>
      </c>
      <c r="C235" s="59"/>
      <c r="D235" s="86"/>
      <c r="E235" s="20"/>
      <c r="F235" s="20"/>
      <c r="G235" s="84"/>
      <c r="H235" s="100"/>
      <c r="I235" s="20">
        <f>ФЕВ.24!I235+F235-E235</f>
        <v>0</v>
      </c>
    </row>
    <row r="236" spans="1:9" x14ac:dyDescent="0.25">
      <c r="A236" s="6"/>
      <c r="B236" s="86">
        <v>226</v>
      </c>
      <c r="C236" s="59"/>
      <c r="D236" s="86"/>
      <c r="E236" s="20"/>
      <c r="F236" s="20"/>
      <c r="G236" s="84"/>
      <c r="H236" s="100"/>
      <c r="I236" s="20">
        <f>ФЕВ.24!I236+F236-E236</f>
        <v>0</v>
      </c>
    </row>
    <row r="237" spans="1:9" x14ac:dyDescent="0.25">
      <c r="A237" s="6"/>
      <c r="B237" s="86">
        <v>227</v>
      </c>
      <c r="C237" s="59"/>
      <c r="D237" s="86"/>
      <c r="E237" s="20"/>
      <c r="F237" s="20"/>
      <c r="G237" s="84"/>
      <c r="H237" s="100"/>
      <c r="I237" s="20">
        <f>ФЕВ.24!I237+F237-E237</f>
        <v>0</v>
      </c>
    </row>
    <row r="238" spans="1:9" x14ac:dyDescent="0.25">
      <c r="A238" s="6"/>
      <c r="B238" s="86">
        <v>228</v>
      </c>
      <c r="C238" s="59"/>
      <c r="D238" s="86"/>
      <c r="E238" s="20"/>
      <c r="F238" s="20"/>
      <c r="G238" s="84"/>
      <c r="H238" s="100"/>
      <c r="I238" s="20">
        <f>ФЕВ.24!I238+F238-E238</f>
        <v>0</v>
      </c>
    </row>
    <row r="239" spans="1:9" x14ac:dyDescent="0.25">
      <c r="A239" s="6"/>
      <c r="B239" s="86">
        <v>229</v>
      </c>
      <c r="C239" s="59"/>
      <c r="D239" s="86"/>
      <c r="E239" s="20"/>
      <c r="F239" s="20"/>
      <c r="G239" s="84"/>
      <c r="H239" s="100"/>
      <c r="I239" s="20">
        <f>ФЕВ.24!I239+F239-E239</f>
        <v>0</v>
      </c>
    </row>
    <row r="240" spans="1:9" x14ac:dyDescent="0.25">
      <c r="A240" s="6"/>
      <c r="B240" s="86">
        <v>230</v>
      </c>
      <c r="C240" s="59"/>
      <c r="D240" s="86"/>
      <c r="E240" s="20"/>
      <c r="F240" s="20"/>
      <c r="G240" s="84"/>
      <c r="H240" s="100"/>
      <c r="I240" s="20">
        <f>ФЕВ.24!I240+F240-E240</f>
        <v>0</v>
      </c>
    </row>
    <row r="241" spans="1:9" x14ac:dyDescent="0.25">
      <c r="A241" s="7"/>
      <c r="B241" s="86">
        <v>231</v>
      </c>
      <c r="C241" s="59"/>
      <c r="D241" s="86"/>
      <c r="E241" s="20"/>
      <c r="F241" s="20"/>
      <c r="G241" s="84"/>
      <c r="H241" s="100"/>
      <c r="I241" s="20">
        <f>ФЕВ.24!I241+F241-E241</f>
        <v>0</v>
      </c>
    </row>
    <row r="242" spans="1:9" x14ac:dyDescent="0.25">
      <c r="A242" s="7"/>
      <c r="B242" s="86">
        <v>232</v>
      </c>
      <c r="C242" s="59"/>
      <c r="D242" s="86"/>
      <c r="E242" s="20"/>
      <c r="F242" s="20"/>
      <c r="G242" s="84"/>
      <c r="H242" s="100"/>
      <c r="I242" s="20">
        <f>ФЕВ.24!I242+F242-E242</f>
        <v>0</v>
      </c>
    </row>
    <row r="243" spans="1:9" x14ac:dyDescent="0.25">
      <c r="A243" s="7"/>
      <c r="B243" s="86">
        <v>233</v>
      </c>
      <c r="C243" s="59"/>
      <c r="D243" s="86"/>
      <c r="E243" s="20"/>
      <c r="F243" s="20"/>
      <c r="G243" s="84"/>
      <c r="H243" s="100"/>
      <c r="I243" s="20">
        <f>ФЕВ.24!I243+F243-E243</f>
        <v>0</v>
      </c>
    </row>
    <row r="244" spans="1:9" x14ac:dyDescent="0.25">
      <c r="A244" s="7"/>
      <c r="B244" s="86">
        <v>234</v>
      </c>
      <c r="C244" s="59"/>
      <c r="D244" s="86"/>
      <c r="E244" s="20">
        <v>1050</v>
      </c>
      <c r="F244" s="20">
        <v>2080</v>
      </c>
      <c r="G244" s="84" t="s">
        <v>273</v>
      </c>
      <c r="H244" s="100">
        <v>45355</v>
      </c>
      <c r="I244" s="20">
        <f>ФЕВ.24!I244+F244-E244</f>
        <v>-30</v>
      </c>
    </row>
    <row r="245" spans="1:9" x14ac:dyDescent="0.25">
      <c r="A245" s="7"/>
      <c r="B245" s="86">
        <v>235</v>
      </c>
      <c r="C245" s="59"/>
      <c r="D245" s="86"/>
      <c r="E245" s="20">
        <v>1050</v>
      </c>
      <c r="F245" s="20">
        <v>2080</v>
      </c>
      <c r="G245" s="84" t="s">
        <v>273</v>
      </c>
      <c r="H245" s="100">
        <v>45355</v>
      </c>
      <c r="I245" s="20">
        <f>ФЕВ.24!I245+F245-E245</f>
        <v>-30</v>
      </c>
    </row>
    <row r="246" spans="1:9" x14ac:dyDescent="0.25">
      <c r="A246" s="7"/>
      <c r="B246" s="86">
        <v>236</v>
      </c>
      <c r="C246" s="59"/>
      <c r="D246" s="86"/>
      <c r="E246" s="20"/>
      <c r="F246" s="20"/>
      <c r="G246" s="84"/>
      <c r="H246" s="100"/>
      <c r="I246" s="20">
        <f>ФЕВ.24!I246+F246-E246</f>
        <v>0</v>
      </c>
    </row>
    <row r="247" spans="1:9" x14ac:dyDescent="0.25">
      <c r="A247" s="7"/>
      <c r="B247" s="86">
        <v>237</v>
      </c>
      <c r="C247" s="59"/>
      <c r="D247" s="86"/>
      <c r="E247" s="20"/>
      <c r="F247" s="20"/>
      <c r="G247" s="84"/>
      <c r="H247" s="100"/>
      <c r="I247" s="20">
        <f>ФЕВ.24!I247+F247-E247</f>
        <v>0</v>
      </c>
    </row>
    <row r="248" spans="1:9" x14ac:dyDescent="0.25">
      <c r="A248" s="7"/>
      <c r="B248" s="86">
        <v>238</v>
      </c>
      <c r="C248" s="59"/>
      <c r="D248" s="86"/>
      <c r="E248" s="20"/>
      <c r="F248" s="20"/>
      <c r="G248" s="84"/>
      <c r="H248" s="100"/>
      <c r="I248" s="20">
        <f>ФЕВ.24!I248+F248-E248</f>
        <v>0</v>
      </c>
    </row>
    <row r="249" spans="1:9" x14ac:dyDescent="0.25">
      <c r="A249" s="7"/>
      <c r="B249" s="86">
        <v>239</v>
      </c>
      <c r="C249" s="59"/>
      <c r="D249" s="86"/>
      <c r="E249" s="20"/>
      <c r="F249" s="20"/>
      <c r="G249" s="84"/>
      <c r="H249" s="100"/>
      <c r="I249" s="20">
        <f>ФЕВ.24!I249+F249-E249</f>
        <v>0</v>
      </c>
    </row>
    <row r="250" spans="1:9" x14ac:dyDescent="0.25">
      <c r="A250" s="7"/>
      <c r="B250" s="86">
        <v>240</v>
      </c>
      <c r="C250" s="59"/>
      <c r="D250" s="86"/>
      <c r="E250" s="20"/>
      <c r="F250" s="20"/>
      <c r="G250" s="84"/>
      <c r="H250" s="100"/>
      <c r="I250" s="20">
        <f>ФЕВ.24!I250+F250-E250</f>
        <v>0</v>
      </c>
    </row>
    <row r="251" spans="1:9" x14ac:dyDescent="0.25">
      <c r="A251" s="7"/>
      <c r="B251" s="86">
        <v>241</v>
      </c>
      <c r="C251" s="59"/>
      <c r="D251" s="86"/>
      <c r="E251" s="20"/>
      <c r="F251" s="20"/>
      <c r="G251" s="84"/>
      <c r="H251" s="100"/>
      <c r="I251" s="20">
        <f>ФЕВ.24!I251+F251-E251</f>
        <v>0</v>
      </c>
    </row>
    <row r="252" spans="1:9" x14ac:dyDescent="0.25">
      <c r="A252" s="7"/>
      <c r="B252" s="86">
        <v>242</v>
      </c>
      <c r="C252" s="59"/>
      <c r="D252" s="86"/>
      <c r="E252" s="20"/>
      <c r="F252" s="20"/>
      <c r="G252" s="84"/>
      <c r="H252" s="100"/>
      <c r="I252" s="20">
        <f>ФЕВ.24!I252+F252-E252</f>
        <v>0</v>
      </c>
    </row>
    <row r="253" spans="1:9" x14ac:dyDescent="0.25">
      <c r="A253" s="7"/>
      <c r="B253" s="86">
        <v>243</v>
      </c>
      <c r="C253" s="59"/>
      <c r="D253" s="86"/>
      <c r="E253" s="20"/>
      <c r="F253" s="20"/>
      <c r="G253" s="84"/>
      <c r="H253" s="100"/>
      <c r="I253" s="20">
        <f>ФЕВ.24!I253+F253-E253</f>
        <v>0</v>
      </c>
    </row>
    <row r="254" spans="1:9" x14ac:dyDescent="0.25">
      <c r="A254" s="7"/>
      <c r="B254" s="86">
        <v>244</v>
      </c>
      <c r="C254" s="59"/>
      <c r="D254" s="86"/>
      <c r="E254" s="20"/>
      <c r="F254" s="20"/>
      <c r="G254" s="84"/>
      <c r="H254" s="100"/>
      <c r="I254" s="20">
        <f>ФЕВ.24!I254+F254-E254</f>
        <v>0</v>
      </c>
    </row>
    <row r="255" spans="1:9" x14ac:dyDescent="0.25">
      <c r="A255" s="7"/>
      <c r="B255" s="86">
        <v>245</v>
      </c>
      <c r="C255" s="59"/>
      <c r="D255" s="86"/>
      <c r="E255" s="20"/>
      <c r="F255" s="20"/>
      <c r="G255" s="84"/>
      <c r="H255" s="100"/>
      <c r="I255" s="20">
        <f>ФЕВ.24!I255+F255-E255</f>
        <v>0</v>
      </c>
    </row>
    <row r="256" spans="1:9" x14ac:dyDescent="0.25">
      <c r="A256" s="7"/>
      <c r="B256" s="86">
        <v>246</v>
      </c>
      <c r="C256" s="59"/>
      <c r="D256" s="86"/>
      <c r="E256" s="20"/>
      <c r="F256" s="20"/>
      <c r="G256" s="84"/>
      <c r="H256" s="100"/>
      <c r="I256" s="20">
        <f>ФЕВ.24!I256+F256-E256</f>
        <v>0</v>
      </c>
    </row>
    <row r="257" spans="1:9" x14ac:dyDescent="0.25">
      <c r="A257" s="7"/>
      <c r="B257" s="86">
        <v>247</v>
      </c>
      <c r="C257" s="59"/>
      <c r="D257" s="86"/>
      <c r="E257" s="20">
        <v>1050</v>
      </c>
      <c r="F257" s="20">
        <v>2080</v>
      </c>
      <c r="G257" s="84" t="s">
        <v>273</v>
      </c>
      <c r="H257" s="100">
        <v>45355</v>
      </c>
      <c r="I257" s="20">
        <f>ФЕВ.24!I257+F257-E257</f>
        <v>-30</v>
      </c>
    </row>
    <row r="258" spans="1:9" x14ac:dyDescent="0.25">
      <c r="A258" s="7"/>
      <c r="B258" s="86">
        <v>248</v>
      </c>
      <c r="C258" s="59"/>
      <c r="D258" s="86"/>
      <c r="E258" s="20">
        <v>1050</v>
      </c>
      <c r="F258" s="20">
        <v>2080</v>
      </c>
      <c r="G258" s="84" t="s">
        <v>273</v>
      </c>
      <c r="H258" s="100">
        <v>45355</v>
      </c>
      <c r="I258" s="20">
        <f>ФЕВ.24!I258+F258-E258</f>
        <v>-30</v>
      </c>
    </row>
    <row r="259" spans="1:9" x14ac:dyDescent="0.25">
      <c r="A259" s="7"/>
      <c r="B259" s="86">
        <v>249</v>
      </c>
      <c r="C259" s="59"/>
      <c r="D259" s="86"/>
      <c r="E259" s="20"/>
      <c r="F259" s="20"/>
      <c r="G259" s="84"/>
      <c r="H259" s="100"/>
      <c r="I259" s="20">
        <f>ФЕВ.24!I259+F259-E259</f>
        <v>0</v>
      </c>
    </row>
    <row r="260" spans="1:9" x14ac:dyDescent="0.25">
      <c r="A260" s="7"/>
      <c r="B260" s="86">
        <v>250</v>
      </c>
      <c r="C260" s="59"/>
      <c r="D260" s="86"/>
      <c r="E260" s="20"/>
      <c r="F260" s="20"/>
      <c r="G260" s="84"/>
      <c r="H260" s="100"/>
      <c r="I260" s="20">
        <f>ФЕВ.24!I260+F260-E260</f>
        <v>0</v>
      </c>
    </row>
    <row r="261" spans="1:9" x14ac:dyDescent="0.25">
      <c r="A261" s="7"/>
      <c r="B261" s="86">
        <v>251</v>
      </c>
      <c r="C261" s="59"/>
      <c r="D261" s="86"/>
      <c r="E261" s="20"/>
      <c r="F261" s="20"/>
      <c r="G261" s="84"/>
      <c r="H261" s="100"/>
      <c r="I261" s="20">
        <f>ФЕВ.24!I261+F261-E261</f>
        <v>0</v>
      </c>
    </row>
    <row r="262" spans="1:9" x14ac:dyDescent="0.25">
      <c r="A262" s="7"/>
      <c r="B262" s="86">
        <v>252</v>
      </c>
      <c r="C262" s="59"/>
      <c r="D262" s="86"/>
      <c r="E262" s="20"/>
      <c r="F262" s="20"/>
      <c r="G262" s="84"/>
      <c r="H262" s="100"/>
      <c r="I262" s="20">
        <f>ФЕВ.24!I262+F262-E262</f>
        <v>0</v>
      </c>
    </row>
    <row r="263" spans="1:9" x14ac:dyDescent="0.25">
      <c r="A263" s="7"/>
      <c r="B263" s="86">
        <v>253</v>
      </c>
      <c r="C263" s="59"/>
      <c r="D263" s="86"/>
      <c r="E263" s="20"/>
      <c r="F263" s="20"/>
      <c r="G263" s="84"/>
      <c r="H263" s="100"/>
      <c r="I263" s="20">
        <f>ФЕВ.24!I263+F263-E263</f>
        <v>0</v>
      </c>
    </row>
    <row r="264" spans="1:9" x14ac:dyDescent="0.25">
      <c r="A264" s="7"/>
      <c r="B264" s="86">
        <v>254</v>
      </c>
      <c r="C264" s="59"/>
      <c r="D264" s="86"/>
      <c r="E264" s="20"/>
      <c r="F264" s="20"/>
      <c r="G264" s="84"/>
      <c r="H264" s="100"/>
      <c r="I264" s="20">
        <f>ФЕВ.24!I264+F264-E264</f>
        <v>0</v>
      </c>
    </row>
    <row r="265" spans="1:9" x14ac:dyDescent="0.25">
      <c r="A265" s="6"/>
      <c r="B265" s="86">
        <v>255</v>
      </c>
      <c r="C265" s="59"/>
      <c r="D265" s="86"/>
      <c r="E265" s="20"/>
      <c r="F265" s="20"/>
      <c r="G265" s="84"/>
      <c r="H265" s="100"/>
      <c r="I265" s="20">
        <f>ФЕВ.24!I265+F265-E265</f>
        <v>0</v>
      </c>
    </row>
    <row r="266" spans="1:9" x14ac:dyDescent="0.25">
      <c r="A266" s="6"/>
      <c r="B266" s="86">
        <v>256</v>
      </c>
      <c r="C266" s="59"/>
      <c r="D266" s="86"/>
      <c r="E266" s="20"/>
      <c r="F266" s="20"/>
      <c r="G266" s="84"/>
      <c r="H266" s="100"/>
      <c r="I266" s="20">
        <f>ФЕВ.24!I266+F266-E266</f>
        <v>0</v>
      </c>
    </row>
    <row r="267" spans="1:9" x14ac:dyDescent="0.25">
      <c r="A267" s="6"/>
      <c r="B267" s="86">
        <v>257</v>
      </c>
      <c r="C267" s="59"/>
      <c r="D267" s="86"/>
      <c r="E267" s="20"/>
      <c r="F267" s="20"/>
      <c r="G267" s="84"/>
      <c r="H267" s="100"/>
      <c r="I267" s="20">
        <f>ФЕВ.24!I267+F267-E267</f>
        <v>0</v>
      </c>
    </row>
    <row r="268" spans="1:9" x14ac:dyDescent="0.25">
      <c r="A268" s="6"/>
      <c r="B268" s="86">
        <v>258</v>
      </c>
      <c r="C268" s="59"/>
      <c r="D268" s="86"/>
      <c r="E268" s="20"/>
      <c r="F268" s="20"/>
      <c r="G268" s="84"/>
      <c r="H268" s="100"/>
      <c r="I268" s="20">
        <f>ФЕВ.24!I268+F268-E268</f>
        <v>0</v>
      </c>
    </row>
    <row r="269" spans="1:9" x14ac:dyDescent="0.25">
      <c r="A269" s="6"/>
      <c r="B269" s="86">
        <v>259</v>
      </c>
      <c r="C269" s="59"/>
      <c r="D269" s="86"/>
      <c r="E269" s="20"/>
      <c r="F269" s="20"/>
      <c r="G269" s="84"/>
      <c r="H269" s="100"/>
      <c r="I269" s="20">
        <f>ФЕВ.24!I269+F269-E269</f>
        <v>0</v>
      </c>
    </row>
    <row r="270" spans="1:9" x14ac:dyDescent="0.25">
      <c r="A270" s="6"/>
      <c r="B270" s="86">
        <v>260</v>
      </c>
      <c r="C270" s="59"/>
      <c r="D270" s="86"/>
      <c r="E270" s="20"/>
      <c r="F270" s="20"/>
      <c r="G270" s="84"/>
      <c r="H270" s="100"/>
      <c r="I270" s="20">
        <f>ФЕВ.24!I270+F270-E270</f>
        <v>0</v>
      </c>
    </row>
    <row r="271" spans="1:9" x14ac:dyDescent="0.25">
      <c r="A271" s="6"/>
      <c r="B271" s="86">
        <v>261</v>
      </c>
      <c r="C271" s="59"/>
      <c r="D271" s="86"/>
      <c r="E271" s="20"/>
      <c r="F271" s="20"/>
      <c r="G271" s="84"/>
      <c r="H271" s="100"/>
      <c r="I271" s="20">
        <f>ФЕВ.24!I271+F271-E271</f>
        <v>0</v>
      </c>
    </row>
    <row r="272" spans="1:9" x14ac:dyDescent="0.25">
      <c r="A272" s="6"/>
      <c r="B272" s="86">
        <v>262</v>
      </c>
      <c r="C272" s="59"/>
      <c r="D272" s="86"/>
      <c r="E272" s="20"/>
      <c r="F272" s="20"/>
      <c r="G272" s="84"/>
      <c r="H272" s="100"/>
      <c r="I272" s="20">
        <f>ФЕВ.24!I272+F272-E272</f>
        <v>0</v>
      </c>
    </row>
    <row r="273" spans="1:9" x14ac:dyDescent="0.25">
      <c r="A273" s="6"/>
      <c r="B273" s="86">
        <v>263</v>
      </c>
      <c r="C273" s="59"/>
      <c r="D273" s="86"/>
      <c r="E273" s="20"/>
      <c r="F273" s="20"/>
      <c r="G273" s="84"/>
      <c r="H273" s="100"/>
      <c r="I273" s="20">
        <f>ФЕВ.24!I273+F273-E273</f>
        <v>0</v>
      </c>
    </row>
    <row r="274" spans="1:9" x14ac:dyDescent="0.25">
      <c r="A274" s="6"/>
      <c r="B274" s="86">
        <v>264</v>
      </c>
      <c r="C274" s="59"/>
      <c r="D274" s="86"/>
      <c r="E274" s="20"/>
      <c r="F274" s="20"/>
      <c r="G274" s="84"/>
      <c r="H274" s="100"/>
      <c r="I274" s="20">
        <f>ФЕВ.24!I274+F274-E274</f>
        <v>0</v>
      </c>
    </row>
    <row r="275" spans="1:9" x14ac:dyDescent="0.25">
      <c r="A275" s="6"/>
      <c r="B275" s="86">
        <v>265</v>
      </c>
      <c r="C275" s="59"/>
      <c r="D275" s="86"/>
      <c r="E275" s="20"/>
      <c r="F275" s="20"/>
      <c r="G275" s="84"/>
      <c r="H275" s="100"/>
      <c r="I275" s="20">
        <f>ФЕВ.24!I275+F275-E275</f>
        <v>0</v>
      </c>
    </row>
    <row r="276" spans="1:9" x14ac:dyDescent="0.25">
      <c r="A276" s="6"/>
      <c r="B276" s="86">
        <v>266</v>
      </c>
      <c r="C276" s="59"/>
      <c r="D276" s="86"/>
      <c r="E276" s="20"/>
      <c r="F276" s="20"/>
      <c r="G276" s="84"/>
      <c r="H276" s="100"/>
      <c r="I276" s="20">
        <f>ФЕВ.24!I276+F276-E276</f>
        <v>0</v>
      </c>
    </row>
    <row r="277" spans="1:9" x14ac:dyDescent="0.25">
      <c r="A277" s="6"/>
      <c r="B277" s="86">
        <v>267</v>
      </c>
      <c r="C277" s="59"/>
      <c r="D277" s="86"/>
      <c r="E277" s="20"/>
      <c r="F277" s="20"/>
      <c r="G277" s="84"/>
      <c r="H277" s="100"/>
      <c r="I277" s="20">
        <f>ФЕВ.24!I277+F277-E277</f>
        <v>0</v>
      </c>
    </row>
    <row r="278" spans="1:9" x14ac:dyDescent="0.25">
      <c r="A278" s="6"/>
      <c r="B278" s="86">
        <v>268</v>
      </c>
      <c r="C278" s="59"/>
      <c r="D278" s="86"/>
      <c r="E278" s="20"/>
      <c r="F278" s="20"/>
      <c r="G278" s="84"/>
      <c r="H278" s="100"/>
      <c r="I278" s="20">
        <f>ФЕВ.24!I278+F278-E278</f>
        <v>0</v>
      </c>
    </row>
    <row r="279" spans="1:9" x14ac:dyDescent="0.25">
      <c r="A279" s="7"/>
      <c r="B279" s="86">
        <v>269</v>
      </c>
      <c r="C279" s="59"/>
      <c r="D279" s="86"/>
      <c r="E279" s="20"/>
      <c r="F279" s="20"/>
      <c r="G279" s="84"/>
      <c r="H279" s="100"/>
      <c r="I279" s="20">
        <f>ФЕВ.24!I279+F279-E279</f>
        <v>0</v>
      </c>
    </row>
    <row r="280" spans="1:9" x14ac:dyDescent="0.25">
      <c r="A280" s="7"/>
      <c r="B280" s="86">
        <v>270</v>
      </c>
      <c r="C280" s="59"/>
      <c r="D280" s="86"/>
      <c r="E280" s="20"/>
      <c r="F280" s="20"/>
      <c r="G280" s="84"/>
      <c r="H280" s="100"/>
      <c r="I280" s="20">
        <f>ФЕВ.24!I280+F280-E280</f>
        <v>0</v>
      </c>
    </row>
    <row r="281" spans="1:9" x14ac:dyDescent="0.25">
      <c r="A281" s="7"/>
      <c r="B281" s="86">
        <v>271</v>
      </c>
      <c r="C281" s="59"/>
      <c r="D281" s="86"/>
      <c r="E281" s="20"/>
      <c r="F281" s="20"/>
      <c r="G281" s="84"/>
      <c r="H281" s="100"/>
      <c r="I281" s="20">
        <f>ФЕВ.24!I281+F281-E281</f>
        <v>0</v>
      </c>
    </row>
    <row r="282" spans="1:9" x14ac:dyDescent="0.25">
      <c r="A282" s="7"/>
      <c r="B282" s="86">
        <v>272</v>
      </c>
      <c r="C282" s="59"/>
      <c r="D282" s="86"/>
      <c r="E282" s="20"/>
      <c r="F282" s="20"/>
      <c r="G282" s="84"/>
      <c r="H282" s="100"/>
      <c r="I282" s="20">
        <f>ФЕВ.24!I282+F282-E282</f>
        <v>0</v>
      </c>
    </row>
    <row r="283" spans="1:9" x14ac:dyDescent="0.25">
      <c r="A283" s="7"/>
      <c r="B283" s="86">
        <v>273</v>
      </c>
      <c r="C283" s="59"/>
      <c r="D283" s="86"/>
      <c r="E283" s="20"/>
      <c r="F283" s="20"/>
      <c r="G283" s="84"/>
      <c r="H283" s="100"/>
      <c r="I283" s="20">
        <f>ФЕВ.24!I283+F283-E283</f>
        <v>0</v>
      </c>
    </row>
    <row r="284" spans="1:9" x14ac:dyDescent="0.25">
      <c r="A284" s="7"/>
      <c r="B284" s="86">
        <v>274</v>
      </c>
      <c r="C284" s="59"/>
      <c r="D284" s="86"/>
      <c r="E284" s="20"/>
      <c r="F284" s="20"/>
      <c r="G284" s="84"/>
      <c r="H284" s="100"/>
      <c r="I284" s="20">
        <f>ФЕВ.24!I284+F284-E284</f>
        <v>0</v>
      </c>
    </row>
    <row r="285" spans="1:9" x14ac:dyDescent="0.25">
      <c r="A285" s="7"/>
      <c r="B285" s="86">
        <v>275</v>
      </c>
      <c r="C285" s="59"/>
      <c r="D285" s="86"/>
      <c r="E285" s="20"/>
      <c r="F285" s="20"/>
      <c r="G285" s="84"/>
      <c r="H285" s="100"/>
      <c r="I285" s="20">
        <f>ФЕВ.24!I285+F285-E285</f>
        <v>0</v>
      </c>
    </row>
    <row r="286" spans="1:9" x14ac:dyDescent="0.25">
      <c r="A286" s="7"/>
      <c r="B286" s="86">
        <v>276</v>
      </c>
      <c r="C286" s="59"/>
      <c r="D286" s="86"/>
      <c r="E286" s="20"/>
      <c r="F286" s="20"/>
      <c r="G286" s="84"/>
      <c r="H286" s="100"/>
      <c r="I286" s="20">
        <f>ФЕВ.24!I286+F286-E286</f>
        <v>0</v>
      </c>
    </row>
    <row r="287" spans="1:9" x14ac:dyDescent="0.25">
      <c r="A287" s="6"/>
      <c r="B287" s="86">
        <v>277</v>
      </c>
      <c r="C287" s="59"/>
      <c r="D287" s="86"/>
      <c r="E287" s="20"/>
      <c r="F287" s="20"/>
      <c r="G287" s="84"/>
      <c r="H287" s="100"/>
      <c r="I287" s="20">
        <f>ФЕВ.24!I287+F287-E287</f>
        <v>0</v>
      </c>
    </row>
    <row r="288" spans="1:9" x14ac:dyDescent="0.25">
      <c r="A288" s="6"/>
      <c r="B288" s="86">
        <v>278</v>
      </c>
      <c r="C288" s="59"/>
      <c r="D288" s="86"/>
      <c r="E288" s="20">
        <v>1050</v>
      </c>
      <c r="F288" s="20"/>
      <c r="G288" s="84"/>
      <c r="H288" s="100"/>
      <c r="I288" s="20">
        <f>ФЕВ.24!I288+F288-E288</f>
        <v>-3150</v>
      </c>
    </row>
    <row r="289" spans="1:9" x14ac:dyDescent="0.25">
      <c r="A289" s="6"/>
      <c r="B289" s="86">
        <v>279</v>
      </c>
      <c r="C289" s="59"/>
      <c r="D289" s="86"/>
      <c r="E289" s="20"/>
      <c r="F289" s="20"/>
      <c r="G289" s="84"/>
      <c r="H289" s="100"/>
      <c r="I289" s="20">
        <f>ФЕВ.24!I289+F289-E289</f>
        <v>0</v>
      </c>
    </row>
    <row r="290" spans="1:9" x14ac:dyDescent="0.25">
      <c r="A290" s="6"/>
      <c r="B290" s="86">
        <v>280</v>
      </c>
      <c r="C290" s="59"/>
      <c r="D290" s="86"/>
      <c r="E290" s="20"/>
      <c r="F290" s="20"/>
      <c r="G290" s="84"/>
      <c r="H290" s="100"/>
      <c r="I290" s="20">
        <f>ФЕВ.24!I290+F290-E290</f>
        <v>0</v>
      </c>
    </row>
    <row r="291" spans="1:9" x14ac:dyDescent="0.25">
      <c r="A291" s="6"/>
      <c r="B291" s="86">
        <v>281</v>
      </c>
      <c r="C291" s="59"/>
      <c r="D291" s="86"/>
      <c r="E291" s="20">
        <v>1050</v>
      </c>
      <c r="F291" s="20"/>
      <c r="G291" s="84"/>
      <c r="H291" s="100"/>
      <c r="I291" s="20">
        <f>ФЕВ.24!I291+F291-E291</f>
        <v>-3150</v>
      </c>
    </row>
    <row r="292" spans="1:9" x14ac:dyDescent="0.25">
      <c r="A292" s="6"/>
      <c r="B292" s="86">
        <v>282</v>
      </c>
      <c r="C292" s="59"/>
      <c r="D292" s="86"/>
      <c r="E292" s="20">
        <v>1050</v>
      </c>
      <c r="F292" s="20"/>
      <c r="G292" s="84"/>
      <c r="H292" s="100"/>
      <c r="I292" s="20">
        <f>ФЕВ.24!I292+F292-E292</f>
        <v>3870</v>
      </c>
    </row>
    <row r="293" spans="1:9" x14ac:dyDescent="0.25">
      <c r="A293" s="6"/>
      <c r="B293" s="86">
        <v>283</v>
      </c>
      <c r="C293" s="59"/>
      <c r="D293" s="86"/>
      <c r="E293" s="20"/>
      <c r="F293" s="20"/>
      <c r="G293" s="84"/>
      <c r="H293" s="100"/>
      <c r="I293" s="20">
        <f>ФЕВ.24!I293+F293-E293</f>
        <v>0</v>
      </c>
    </row>
    <row r="294" spans="1:9" x14ac:dyDescent="0.25">
      <c r="A294" s="6"/>
      <c r="B294" s="86">
        <v>284</v>
      </c>
      <c r="C294" s="59"/>
      <c r="D294" s="86"/>
      <c r="E294" s="20"/>
      <c r="F294" s="20"/>
      <c r="G294" s="84"/>
      <c r="H294" s="100"/>
      <c r="I294" s="20">
        <f>ФЕВ.24!I294+F294-E294</f>
        <v>0</v>
      </c>
    </row>
    <row r="295" spans="1:9" x14ac:dyDescent="0.25">
      <c r="A295" s="6"/>
      <c r="B295" s="86">
        <v>285</v>
      </c>
      <c r="C295" s="59"/>
      <c r="D295" s="86"/>
      <c r="E295" s="20"/>
      <c r="F295" s="20"/>
      <c r="G295" s="84"/>
      <c r="H295" s="100"/>
      <c r="I295" s="20">
        <f>ФЕВ.24!I295+F295-E295</f>
        <v>0</v>
      </c>
    </row>
    <row r="296" spans="1:9" x14ac:dyDescent="0.25">
      <c r="A296" s="6"/>
      <c r="B296" s="86">
        <v>286</v>
      </c>
      <c r="C296" s="59"/>
      <c r="D296" s="86"/>
      <c r="E296" s="20"/>
      <c r="F296" s="20"/>
      <c r="G296" s="84"/>
      <c r="H296" s="100"/>
      <c r="I296" s="20">
        <f>ФЕВ.24!I296+F296-E296</f>
        <v>0</v>
      </c>
    </row>
    <row r="297" spans="1:9" x14ac:dyDescent="0.25">
      <c r="A297" s="6"/>
      <c r="B297" s="86">
        <v>287</v>
      </c>
      <c r="C297" s="59"/>
      <c r="D297" s="86"/>
      <c r="E297" s="20">
        <v>1050</v>
      </c>
      <c r="F297" s="20"/>
      <c r="G297" s="84"/>
      <c r="H297" s="100"/>
      <c r="I297" s="20">
        <f>ФЕВ.24!I297+F297-E297</f>
        <v>-3150</v>
      </c>
    </row>
    <row r="298" spans="1:9" x14ac:dyDescent="0.25">
      <c r="A298" s="6"/>
      <c r="B298" s="86">
        <v>288</v>
      </c>
      <c r="C298" s="59"/>
      <c r="D298" s="86"/>
      <c r="E298" s="20"/>
      <c r="F298" s="20"/>
      <c r="G298" s="84"/>
      <c r="H298" s="100"/>
      <c r="I298" s="20">
        <f>ФЕВ.24!I298+F298-E298</f>
        <v>0</v>
      </c>
    </row>
    <row r="299" spans="1:9" x14ac:dyDescent="0.25">
      <c r="A299" s="6"/>
      <c r="B299" s="86">
        <v>289</v>
      </c>
      <c r="C299" s="59"/>
      <c r="D299" s="86"/>
      <c r="E299" s="20"/>
      <c r="F299" s="20"/>
      <c r="G299" s="84"/>
      <c r="H299" s="100"/>
      <c r="I299" s="20">
        <f>ФЕВ.24!I299+F299-E299</f>
        <v>0</v>
      </c>
    </row>
    <row r="300" spans="1:9" x14ac:dyDescent="0.25">
      <c r="A300" s="6"/>
      <c r="B300" s="86">
        <v>290</v>
      </c>
      <c r="C300" s="59"/>
      <c r="D300" s="86"/>
      <c r="E300" s="20"/>
      <c r="F300" s="20"/>
      <c r="G300" s="84"/>
      <c r="H300" s="100"/>
      <c r="I300" s="20">
        <f>ФЕВ.24!I300+F300-E300</f>
        <v>0</v>
      </c>
    </row>
    <row r="301" spans="1:9" x14ac:dyDescent="0.25">
      <c r="A301" s="6"/>
      <c r="B301" s="86">
        <v>291</v>
      </c>
      <c r="C301" s="59"/>
      <c r="D301" s="86"/>
      <c r="E301" s="20"/>
      <c r="F301" s="20"/>
      <c r="G301" s="84"/>
      <c r="H301" s="100"/>
      <c r="I301" s="20">
        <f>ФЕВ.24!I301+F301-E301</f>
        <v>0</v>
      </c>
    </row>
    <row r="302" spans="1:9" x14ac:dyDescent="0.25">
      <c r="A302" s="6"/>
      <c r="B302" s="86">
        <v>292</v>
      </c>
      <c r="C302" s="59"/>
      <c r="D302" s="86"/>
      <c r="E302" s="20"/>
      <c r="F302" s="20"/>
      <c r="G302" s="84"/>
      <c r="H302" s="100"/>
      <c r="I302" s="20">
        <f>ФЕВ.24!I302+F302-E302</f>
        <v>0</v>
      </c>
    </row>
    <row r="303" spans="1:9" x14ac:dyDescent="0.25">
      <c r="A303" s="6"/>
      <c r="B303" s="86">
        <v>293</v>
      </c>
      <c r="C303" s="59"/>
      <c r="D303" s="86"/>
      <c r="E303" s="20"/>
      <c r="F303" s="20"/>
      <c r="G303" s="84"/>
      <c r="H303" s="100"/>
      <c r="I303" s="20">
        <f>ФЕВ.24!I303+F303-E303</f>
        <v>0</v>
      </c>
    </row>
    <row r="304" spans="1:9" x14ac:dyDescent="0.25">
      <c r="A304" s="6"/>
      <c r="B304" s="86">
        <v>294</v>
      </c>
      <c r="C304" s="59"/>
      <c r="D304" s="86"/>
      <c r="E304" s="20"/>
      <c r="F304" s="20"/>
      <c r="G304" s="84"/>
      <c r="H304" s="100"/>
      <c r="I304" s="20">
        <f>ФЕВ.24!I304+F304-E304</f>
        <v>0</v>
      </c>
    </row>
    <row r="305" spans="3:3" x14ac:dyDescent="0.25">
      <c r="C305"/>
    </row>
    <row r="306" spans="3:3" x14ac:dyDescent="0.25">
      <c r="C306"/>
    </row>
    <row r="307" spans="3:3" x14ac:dyDescent="0.25">
      <c r="C307"/>
    </row>
    <row r="308" spans="3:3" x14ac:dyDescent="0.25">
      <c r="C308"/>
    </row>
    <row r="309" spans="3:3" x14ac:dyDescent="0.25">
      <c r="C309"/>
    </row>
    <row r="310" spans="3:3" x14ac:dyDescent="0.25">
      <c r="C310"/>
    </row>
    <row r="311" spans="3:3" x14ac:dyDescent="0.25">
      <c r="C311"/>
    </row>
    <row r="312" spans="3:3" x14ac:dyDescent="0.25">
      <c r="C312"/>
    </row>
    <row r="313" spans="3:3" x14ac:dyDescent="0.25">
      <c r="C313"/>
    </row>
    <row r="314" spans="3:3" x14ac:dyDescent="0.25">
      <c r="C314"/>
    </row>
    <row r="315" spans="3:3" x14ac:dyDescent="0.25">
      <c r="C315"/>
    </row>
    <row r="316" spans="3:3" x14ac:dyDescent="0.25">
      <c r="C316"/>
    </row>
    <row r="317" spans="3:3" x14ac:dyDescent="0.25">
      <c r="C317"/>
    </row>
    <row r="318" spans="3:3" x14ac:dyDescent="0.25">
      <c r="C318"/>
    </row>
    <row r="319" spans="3:3" x14ac:dyDescent="0.25">
      <c r="C319"/>
    </row>
    <row r="320" spans="3:3" x14ac:dyDescent="0.25">
      <c r="C320"/>
    </row>
    <row r="321" spans="3:3" x14ac:dyDescent="0.25">
      <c r="C321"/>
    </row>
    <row r="322" spans="3:3" x14ac:dyDescent="0.25">
      <c r="C322"/>
    </row>
    <row r="323" spans="3:3" x14ac:dyDescent="0.25">
      <c r="C323"/>
    </row>
    <row r="324" spans="3:3" x14ac:dyDescent="0.25">
      <c r="C324"/>
    </row>
    <row r="325" spans="3:3" x14ac:dyDescent="0.25">
      <c r="C325"/>
    </row>
    <row r="326" spans="3:3" x14ac:dyDescent="0.25">
      <c r="C326"/>
    </row>
    <row r="327" spans="3:3" x14ac:dyDescent="0.25">
      <c r="C327"/>
    </row>
    <row r="328" spans="3:3" x14ac:dyDescent="0.25">
      <c r="C328"/>
    </row>
    <row r="329" spans="3:3" x14ac:dyDescent="0.25">
      <c r="C329"/>
    </row>
    <row r="330" spans="3:3" x14ac:dyDescent="0.25">
      <c r="C330"/>
    </row>
    <row r="331" spans="3:3" x14ac:dyDescent="0.25">
      <c r="C331"/>
    </row>
    <row r="332" spans="3:3" x14ac:dyDescent="0.25">
      <c r="C332"/>
    </row>
    <row r="333" spans="3:3" x14ac:dyDescent="0.25">
      <c r="C333"/>
    </row>
    <row r="334" spans="3:3" x14ac:dyDescent="0.25">
      <c r="C334"/>
    </row>
    <row r="335" spans="3:3" x14ac:dyDescent="0.25">
      <c r="C335"/>
    </row>
    <row r="336" spans="3:3" x14ac:dyDescent="0.25">
      <c r="C336"/>
    </row>
    <row r="337" spans="3:3" x14ac:dyDescent="0.25">
      <c r="C337"/>
    </row>
    <row r="338" spans="3:3" x14ac:dyDescent="0.25">
      <c r="C338"/>
    </row>
    <row r="339" spans="3:3" x14ac:dyDescent="0.25">
      <c r="C339"/>
    </row>
    <row r="340" spans="3:3" x14ac:dyDescent="0.25">
      <c r="C340"/>
    </row>
    <row r="341" spans="3:3" x14ac:dyDescent="0.25">
      <c r="C341"/>
    </row>
    <row r="342" spans="3:3" x14ac:dyDescent="0.25">
      <c r="C342"/>
    </row>
    <row r="343" spans="3:3" x14ac:dyDescent="0.25">
      <c r="C343"/>
    </row>
    <row r="344" spans="3:3" x14ac:dyDescent="0.25">
      <c r="C344"/>
    </row>
    <row r="345" spans="3:3" x14ac:dyDescent="0.25">
      <c r="C345"/>
    </row>
    <row r="346" spans="3:3" x14ac:dyDescent="0.25">
      <c r="C346"/>
    </row>
    <row r="347" spans="3:3" x14ac:dyDescent="0.25">
      <c r="C347"/>
    </row>
    <row r="348" spans="3:3" x14ac:dyDescent="0.25">
      <c r="C348"/>
    </row>
    <row r="349" spans="3:3" x14ac:dyDescent="0.25">
      <c r="C349"/>
    </row>
    <row r="350" spans="3:3" x14ac:dyDescent="0.25">
      <c r="C350"/>
    </row>
    <row r="351" spans="3:3" x14ac:dyDescent="0.25">
      <c r="C351"/>
    </row>
    <row r="352" spans="3:3" x14ac:dyDescent="0.25">
      <c r="C352"/>
    </row>
    <row r="353" spans="3:3" x14ac:dyDescent="0.25">
      <c r="C353"/>
    </row>
    <row r="354" spans="3:3" x14ac:dyDescent="0.25">
      <c r="C354"/>
    </row>
    <row r="355" spans="3:3" x14ac:dyDescent="0.25">
      <c r="C355"/>
    </row>
    <row r="356" spans="3:3" x14ac:dyDescent="0.25">
      <c r="C356"/>
    </row>
    <row r="357" spans="3:3" x14ac:dyDescent="0.25">
      <c r="C357"/>
    </row>
    <row r="358" spans="3:3" x14ac:dyDescent="0.25">
      <c r="C358"/>
    </row>
    <row r="359" spans="3:3" x14ac:dyDescent="0.25">
      <c r="C359"/>
    </row>
    <row r="360" spans="3:3" x14ac:dyDescent="0.25">
      <c r="C360"/>
    </row>
    <row r="361" spans="3:3" x14ac:dyDescent="0.25">
      <c r="C361"/>
    </row>
    <row r="362" spans="3:3" x14ac:dyDescent="0.25">
      <c r="C362"/>
    </row>
    <row r="363" spans="3:3" x14ac:dyDescent="0.25">
      <c r="C363"/>
    </row>
    <row r="364" spans="3:3" x14ac:dyDescent="0.25">
      <c r="C364"/>
    </row>
    <row r="365" spans="3:3" x14ac:dyDescent="0.25">
      <c r="C365"/>
    </row>
    <row r="366" spans="3:3" x14ac:dyDescent="0.25">
      <c r="C366"/>
    </row>
    <row r="367" spans="3:3" x14ac:dyDescent="0.25">
      <c r="C367"/>
    </row>
    <row r="368" spans="3:3" x14ac:dyDescent="0.25">
      <c r="C368"/>
    </row>
    <row r="369" spans="3:3" x14ac:dyDescent="0.25">
      <c r="C369"/>
    </row>
    <row r="370" spans="3:3" x14ac:dyDescent="0.25">
      <c r="C370"/>
    </row>
    <row r="371" spans="3:3" x14ac:dyDescent="0.25">
      <c r="C371"/>
    </row>
    <row r="372" spans="3:3" x14ac:dyDescent="0.25">
      <c r="C372"/>
    </row>
    <row r="373" spans="3:3" x14ac:dyDescent="0.25">
      <c r="C373"/>
    </row>
    <row r="374" spans="3:3" x14ac:dyDescent="0.25">
      <c r="C374"/>
    </row>
    <row r="375" spans="3:3" x14ac:dyDescent="0.25">
      <c r="C375"/>
    </row>
    <row r="376" spans="3:3" x14ac:dyDescent="0.25">
      <c r="C376"/>
    </row>
    <row r="377" spans="3:3" x14ac:dyDescent="0.25">
      <c r="C377"/>
    </row>
    <row r="378" spans="3:3" x14ac:dyDescent="0.25">
      <c r="C378"/>
    </row>
  </sheetData>
  <autoFilter ref="A5:I304"/>
  <mergeCells count="1">
    <mergeCell ref="C3:I4"/>
  </mergeCells>
  <conditionalFormatting sqref="I1:I11 I13:I1048576">
    <cfRule type="cellIs" dxfId="10" priority="2" operator="lessThan">
      <formula>0</formula>
    </cfRule>
  </conditionalFormatting>
  <conditionalFormatting sqref="I12">
    <cfRule type="cellIs" dxfId="9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3:I437"/>
  <sheetViews>
    <sheetView topLeftCell="B184" workbookViewId="0">
      <selection activeCell="E225" sqref="E225"/>
    </sheetView>
  </sheetViews>
  <sheetFormatPr defaultRowHeight="15" x14ac:dyDescent="0.25"/>
  <cols>
    <col min="1" max="1" width="12" bestFit="1" customWidth="1"/>
    <col min="2" max="2" width="10.7109375" customWidth="1"/>
    <col min="3" max="3" width="22.5703125" style="58" customWidth="1"/>
    <col min="4" max="4" width="6.85546875" bestFit="1" customWidth="1"/>
    <col min="5" max="5" width="13.5703125" customWidth="1"/>
    <col min="6" max="6" width="14" customWidth="1"/>
    <col min="7" max="7" width="19.5703125" style="3" customWidth="1"/>
    <col min="8" max="8" width="14.28515625" style="89" customWidth="1"/>
    <col min="9" max="9" width="19.42578125" style="1" bestFit="1" customWidth="1"/>
  </cols>
  <sheetData>
    <row r="3" spans="1:9" x14ac:dyDescent="0.25">
      <c r="A3" s="17" t="s">
        <v>2</v>
      </c>
      <c r="B3" s="86" t="s">
        <v>3</v>
      </c>
      <c r="C3" s="136">
        <v>45383</v>
      </c>
      <c r="D3" s="137"/>
      <c r="E3" s="137"/>
      <c r="F3" s="137"/>
      <c r="G3" s="139"/>
      <c r="H3" s="137"/>
      <c r="I3" s="137"/>
    </row>
    <row r="4" spans="1:9" x14ac:dyDescent="0.25">
      <c r="A4" s="16" t="s">
        <v>4</v>
      </c>
      <c r="B4" s="14" t="s">
        <v>5</v>
      </c>
      <c r="C4" s="137"/>
      <c r="D4" s="137"/>
      <c r="E4" s="137"/>
      <c r="F4" s="137"/>
      <c r="G4" s="139"/>
      <c r="H4" s="137"/>
      <c r="I4" s="137"/>
    </row>
    <row r="5" spans="1:9" ht="30" x14ac:dyDescent="0.25">
      <c r="A5" s="22"/>
      <c r="B5" s="86" t="s">
        <v>6</v>
      </c>
      <c r="C5" s="59" t="s">
        <v>7</v>
      </c>
      <c r="D5" s="86" t="s">
        <v>19</v>
      </c>
      <c r="E5" s="86" t="s">
        <v>20</v>
      </c>
      <c r="F5" s="86" t="s">
        <v>9</v>
      </c>
      <c r="G5" s="87" t="s">
        <v>21</v>
      </c>
      <c r="H5" s="88" t="s">
        <v>22</v>
      </c>
      <c r="I5" s="18" t="s">
        <v>23</v>
      </c>
    </row>
    <row r="6" spans="1:9" x14ac:dyDescent="0.25">
      <c r="A6" s="19"/>
      <c r="B6" s="86">
        <v>1</v>
      </c>
      <c r="C6" s="94"/>
      <c r="D6" s="86"/>
      <c r="E6" s="20">
        <v>1050</v>
      </c>
      <c r="F6" s="20"/>
      <c r="G6" s="84"/>
      <c r="H6" s="100"/>
      <c r="I6" s="20">
        <f>МАР.24!I6+F6-E6</f>
        <v>-4200</v>
      </c>
    </row>
    <row r="7" spans="1:9" x14ac:dyDescent="0.25">
      <c r="A7" s="19"/>
      <c r="B7" s="86">
        <v>2</v>
      </c>
      <c r="C7" s="94"/>
      <c r="D7" s="86"/>
      <c r="E7" s="20">
        <v>1050</v>
      </c>
      <c r="F7" s="20">
        <v>1050</v>
      </c>
      <c r="G7" s="84" t="s">
        <v>420</v>
      </c>
      <c r="H7" s="100">
        <v>45384</v>
      </c>
      <c r="I7" s="20">
        <f>МАР.24!I7+F7-E7</f>
        <v>0</v>
      </c>
    </row>
    <row r="8" spans="1:9" x14ac:dyDescent="0.25">
      <c r="A8" s="19"/>
      <c r="B8" s="86">
        <v>3</v>
      </c>
      <c r="C8" s="59"/>
      <c r="D8" s="86"/>
      <c r="E8" s="20">
        <v>1050</v>
      </c>
      <c r="F8" s="20"/>
      <c r="G8" s="84"/>
      <c r="H8" s="100"/>
      <c r="I8" s="20">
        <f>МАР.24!I8+F8-E8</f>
        <v>-4200</v>
      </c>
    </row>
    <row r="9" spans="1:9" x14ac:dyDescent="0.25">
      <c r="A9" s="19"/>
      <c r="B9" s="86">
        <v>4</v>
      </c>
      <c r="C9" s="59"/>
      <c r="D9" s="86"/>
      <c r="E9" s="20">
        <v>1050</v>
      </c>
      <c r="F9" s="20">
        <v>1050</v>
      </c>
      <c r="G9" s="84" t="s">
        <v>356</v>
      </c>
      <c r="H9" s="100">
        <v>45405</v>
      </c>
      <c r="I9" s="20">
        <f>МАР.24!I9+F9-E9</f>
        <v>0</v>
      </c>
    </row>
    <row r="10" spans="1:9" x14ac:dyDescent="0.25">
      <c r="A10" s="19"/>
      <c r="B10" s="86">
        <v>5</v>
      </c>
      <c r="C10" s="59"/>
      <c r="D10" s="86"/>
      <c r="E10" s="20">
        <v>1050</v>
      </c>
      <c r="F10" s="20"/>
      <c r="G10" s="84"/>
      <c r="H10" s="100"/>
      <c r="I10" s="20">
        <f>МАР.24!I10+F10-E10</f>
        <v>2930</v>
      </c>
    </row>
    <row r="11" spans="1:9" x14ac:dyDescent="0.25">
      <c r="A11" s="19"/>
      <c r="B11" s="86">
        <v>6</v>
      </c>
      <c r="C11" s="59"/>
      <c r="D11" s="86"/>
      <c r="E11" s="20">
        <v>1050</v>
      </c>
      <c r="F11" s="20">
        <v>940</v>
      </c>
      <c r="G11" s="84" t="s">
        <v>344</v>
      </c>
      <c r="H11" s="100">
        <v>45397</v>
      </c>
      <c r="I11" s="20">
        <f>МАР.24!I11+F11-E11</f>
        <v>-240</v>
      </c>
    </row>
    <row r="12" spans="1:9" x14ac:dyDescent="0.25">
      <c r="A12" s="19"/>
      <c r="B12" s="86">
        <v>7</v>
      </c>
      <c r="C12" s="59"/>
      <c r="D12" s="86"/>
      <c r="E12" s="20">
        <v>1050</v>
      </c>
      <c r="F12" s="20"/>
      <c r="G12" s="84"/>
      <c r="H12" s="100"/>
      <c r="I12" s="20">
        <f>МАР.24!I12+F12-E12</f>
        <v>-4200</v>
      </c>
    </row>
    <row r="13" spans="1:9" x14ac:dyDescent="0.25">
      <c r="A13" s="22"/>
      <c r="B13" s="86">
        <v>8</v>
      </c>
      <c r="C13" s="59"/>
      <c r="D13" s="86"/>
      <c r="E13" s="20"/>
      <c r="F13" s="20"/>
      <c r="G13" s="84"/>
      <c r="H13" s="100"/>
      <c r="I13" s="20">
        <f>МАР.24!I13+F13-E13</f>
        <v>0</v>
      </c>
    </row>
    <row r="14" spans="1:9" x14ac:dyDescent="0.25">
      <c r="A14" s="22"/>
      <c r="B14" s="86">
        <v>9</v>
      </c>
      <c r="C14" s="59"/>
      <c r="D14" s="86"/>
      <c r="E14" s="20"/>
      <c r="F14" s="20"/>
      <c r="G14" s="84"/>
      <c r="H14" s="100"/>
      <c r="I14" s="20">
        <f>МАР.24!I14+F14-E14</f>
        <v>0</v>
      </c>
    </row>
    <row r="15" spans="1:9" x14ac:dyDescent="0.25">
      <c r="A15" s="19"/>
      <c r="B15" s="86">
        <v>10</v>
      </c>
      <c r="C15" s="59"/>
      <c r="D15" s="86"/>
      <c r="E15" s="20">
        <v>1050</v>
      </c>
      <c r="F15" s="20">
        <v>1050</v>
      </c>
      <c r="G15" s="84" t="s">
        <v>231</v>
      </c>
      <c r="H15" s="100">
        <v>45401</v>
      </c>
      <c r="I15" s="20">
        <f>МАР.24!I15+F15-E15</f>
        <v>220</v>
      </c>
    </row>
    <row r="16" spans="1:9" x14ac:dyDescent="0.25">
      <c r="A16" s="22"/>
      <c r="B16" s="86">
        <v>11</v>
      </c>
      <c r="C16" s="59"/>
      <c r="D16" s="86"/>
      <c r="E16" s="20">
        <v>1050</v>
      </c>
      <c r="F16" s="20"/>
      <c r="G16" s="84"/>
      <c r="H16" s="100"/>
      <c r="I16" s="20">
        <f>МАР.24!I16+F16-E16</f>
        <v>-700</v>
      </c>
    </row>
    <row r="17" spans="1:9" x14ac:dyDescent="0.25">
      <c r="A17" s="22"/>
      <c r="B17" s="86">
        <v>12</v>
      </c>
      <c r="C17" s="59"/>
      <c r="D17" s="86"/>
      <c r="E17" s="20">
        <v>1050</v>
      </c>
      <c r="F17" s="20"/>
      <c r="G17" s="84"/>
      <c r="H17" s="100"/>
      <c r="I17" s="20">
        <f>МАР.24!I17+F17-E17</f>
        <v>-4200</v>
      </c>
    </row>
    <row r="18" spans="1:9" x14ac:dyDescent="0.25">
      <c r="A18" s="22"/>
      <c r="B18" s="86">
        <v>13</v>
      </c>
      <c r="C18" s="59"/>
      <c r="D18" s="86"/>
      <c r="E18" s="20">
        <v>1050</v>
      </c>
      <c r="F18" s="20"/>
      <c r="G18" s="84"/>
      <c r="H18" s="100"/>
      <c r="I18" s="20">
        <f>МАР.24!I18+F18-E18</f>
        <v>-4200</v>
      </c>
    </row>
    <row r="19" spans="1:9" x14ac:dyDescent="0.25">
      <c r="A19" s="22"/>
      <c r="B19" s="86">
        <v>14</v>
      </c>
      <c r="C19" s="59"/>
      <c r="D19" s="86"/>
      <c r="E19" s="20">
        <v>1050</v>
      </c>
      <c r="F19" s="20"/>
      <c r="G19" s="84"/>
      <c r="H19" s="100"/>
      <c r="I19" s="20">
        <f>МАР.24!I19+F19-E19</f>
        <v>-4200</v>
      </c>
    </row>
    <row r="20" spans="1:9" x14ac:dyDescent="0.25">
      <c r="A20" s="19"/>
      <c r="B20" s="86">
        <v>15</v>
      </c>
      <c r="C20" s="59"/>
      <c r="D20" s="86"/>
      <c r="E20" s="20">
        <v>1050</v>
      </c>
      <c r="F20" s="20">
        <v>10000</v>
      </c>
      <c r="G20" s="84" t="s">
        <v>351</v>
      </c>
      <c r="H20" s="100">
        <v>45399</v>
      </c>
      <c r="I20" s="20">
        <f>МАР.24!I20+F20-E20</f>
        <v>10800</v>
      </c>
    </row>
    <row r="21" spans="1:9" x14ac:dyDescent="0.25">
      <c r="A21" s="22"/>
      <c r="B21" s="86">
        <v>16</v>
      </c>
      <c r="C21" s="59"/>
      <c r="D21" s="86"/>
      <c r="E21" s="20">
        <v>1050</v>
      </c>
      <c r="F21" s="20">
        <v>10000</v>
      </c>
      <c r="G21" s="84" t="s">
        <v>352</v>
      </c>
      <c r="H21" s="100">
        <v>45399</v>
      </c>
      <c r="I21" s="20">
        <f>МАР.24!I21+F21-E21</f>
        <v>10800</v>
      </c>
    </row>
    <row r="22" spans="1:9" x14ac:dyDescent="0.25">
      <c r="A22" s="22"/>
      <c r="B22" s="86">
        <v>17</v>
      </c>
      <c r="C22" s="59"/>
      <c r="D22" s="86"/>
      <c r="E22" s="20">
        <v>1050</v>
      </c>
      <c r="F22" s="20"/>
      <c r="G22" s="84"/>
      <c r="H22" s="100"/>
      <c r="I22" s="20">
        <f>МАР.24!I22+F22-E22</f>
        <v>-4200</v>
      </c>
    </row>
    <row r="23" spans="1:9" x14ac:dyDescent="0.25">
      <c r="A23" s="22"/>
      <c r="B23" s="86">
        <v>18</v>
      </c>
      <c r="C23" s="59"/>
      <c r="D23" s="86"/>
      <c r="E23" s="20">
        <v>1050</v>
      </c>
      <c r="F23" s="20"/>
      <c r="G23" s="84"/>
      <c r="H23" s="100"/>
      <c r="I23" s="20">
        <f>МАР.24!I23+F23-E23</f>
        <v>-1050</v>
      </c>
    </row>
    <row r="24" spans="1:9" x14ac:dyDescent="0.25">
      <c r="A24" s="22"/>
      <c r="B24" s="86">
        <v>19</v>
      </c>
      <c r="C24" s="59"/>
      <c r="D24" s="86"/>
      <c r="E24" s="20">
        <v>1050</v>
      </c>
      <c r="F24" s="20"/>
      <c r="G24" s="84"/>
      <c r="H24" s="100"/>
      <c r="I24" s="20">
        <f>МАР.24!I24+F24-E24</f>
        <v>-4200</v>
      </c>
    </row>
    <row r="25" spans="1:9" x14ac:dyDescent="0.25">
      <c r="A25" s="19"/>
      <c r="B25" s="86">
        <v>20</v>
      </c>
      <c r="C25" s="59"/>
      <c r="D25" s="86"/>
      <c r="E25" s="20">
        <v>1050</v>
      </c>
      <c r="F25" s="20"/>
      <c r="G25" s="84"/>
      <c r="H25" s="100"/>
      <c r="I25" s="20">
        <f>МАР.24!I25+F25-E25</f>
        <v>-4200</v>
      </c>
    </row>
    <row r="26" spans="1:9" x14ac:dyDescent="0.25">
      <c r="A26" s="22"/>
      <c r="B26" s="86">
        <v>21</v>
      </c>
      <c r="C26" s="59"/>
      <c r="D26" s="86"/>
      <c r="E26" s="20">
        <v>1050</v>
      </c>
      <c r="F26" s="20"/>
      <c r="G26" s="84"/>
      <c r="H26" s="100"/>
      <c r="I26" s="20">
        <f>МАР.24!I26+F26-E26</f>
        <v>-4200</v>
      </c>
    </row>
    <row r="27" spans="1:9" x14ac:dyDescent="0.25">
      <c r="A27" s="22"/>
      <c r="B27" s="86">
        <v>22</v>
      </c>
      <c r="C27" s="59"/>
      <c r="D27" s="86"/>
      <c r="E27" s="20">
        <v>1050</v>
      </c>
      <c r="F27" s="20"/>
      <c r="G27" s="84"/>
      <c r="H27" s="100"/>
      <c r="I27" s="20">
        <f>МАР.24!I27+F27-E27</f>
        <v>-4200</v>
      </c>
    </row>
    <row r="28" spans="1:9" x14ac:dyDescent="0.25">
      <c r="A28" s="22"/>
      <c r="B28" s="86">
        <v>23</v>
      </c>
      <c r="C28" s="59"/>
      <c r="D28" s="86"/>
      <c r="E28" s="20">
        <v>1050</v>
      </c>
      <c r="F28" s="20"/>
      <c r="G28" s="84"/>
      <c r="H28" s="100"/>
      <c r="I28" s="20">
        <f>МАР.24!I28+F28-E28</f>
        <v>-4200</v>
      </c>
    </row>
    <row r="29" spans="1:9" x14ac:dyDescent="0.25">
      <c r="A29" s="22"/>
      <c r="B29" s="86">
        <v>24</v>
      </c>
      <c r="C29" s="59"/>
      <c r="D29" s="86"/>
      <c r="E29" s="20">
        <v>1050</v>
      </c>
      <c r="F29" s="20"/>
      <c r="G29" s="84"/>
      <c r="H29" s="100"/>
      <c r="I29" s="20">
        <f>МАР.24!I29+F29-E29</f>
        <v>5800</v>
      </c>
    </row>
    <row r="30" spans="1:9" x14ac:dyDescent="0.25">
      <c r="A30" s="19"/>
      <c r="B30" s="86">
        <v>25</v>
      </c>
      <c r="C30" s="59"/>
      <c r="D30" s="86"/>
      <c r="E30" s="20">
        <v>1050</v>
      </c>
      <c r="F30" s="20"/>
      <c r="G30" s="84"/>
      <c r="H30" s="100"/>
      <c r="I30" s="20">
        <f>МАР.24!I30+F30-E30</f>
        <v>-4200</v>
      </c>
    </row>
    <row r="31" spans="1:9" x14ac:dyDescent="0.25">
      <c r="A31" s="19"/>
      <c r="B31" s="86">
        <v>26</v>
      </c>
      <c r="C31" s="59"/>
      <c r="D31" s="86"/>
      <c r="E31" s="20">
        <v>1050</v>
      </c>
      <c r="F31" s="20"/>
      <c r="G31" s="84"/>
      <c r="H31" s="100"/>
      <c r="I31" s="20">
        <f>МАР.24!I31+F31-E31</f>
        <v>8400</v>
      </c>
    </row>
    <row r="32" spans="1:9" x14ac:dyDescent="0.25">
      <c r="A32" s="22"/>
      <c r="B32" s="86">
        <v>27</v>
      </c>
      <c r="C32" s="59"/>
      <c r="D32" s="86"/>
      <c r="E32" s="20">
        <v>1050</v>
      </c>
      <c r="F32" s="20">
        <v>4200</v>
      </c>
      <c r="G32" s="84" t="s">
        <v>339</v>
      </c>
      <c r="H32" s="100">
        <v>45391</v>
      </c>
      <c r="I32" s="20">
        <f>МАР.24!I32+F32-E32</f>
        <v>3150</v>
      </c>
    </row>
    <row r="33" spans="1:9" x14ac:dyDescent="0.25">
      <c r="A33" s="22"/>
      <c r="B33" s="86">
        <v>28</v>
      </c>
      <c r="C33" s="59"/>
      <c r="D33" s="86"/>
      <c r="E33" s="20">
        <v>1050</v>
      </c>
      <c r="F33" s="20"/>
      <c r="G33" s="84"/>
      <c r="H33" s="100"/>
      <c r="I33" s="20">
        <f>МАР.24!I33+F33-E33</f>
        <v>8800</v>
      </c>
    </row>
    <row r="34" spans="1:9" x14ac:dyDescent="0.25">
      <c r="A34" s="22"/>
      <c r="B34" s="86">
        <v>29</v>
      </c>
      <c r="C34" s="59"/>
      <c r="D34" s="86"/>
      <c r="E34" s="20">
        <v>1050</v>
      </c>
      <c r="F34" s="20"/>
      <c r="G34" s="84"/>
      <c r="H34" s="100"/>
      <c r="I34" s="20">
        <f>МАР.24!I34+F34-E34</f>
        <v>-4200</v>
      </c>
    </row>
    <row r="35" spans="1:9" x14ac:dyDescent="0.25">
      <c r="A35" s="22"/>
      <c r="B35" s="86">
        <v>30</v>
      </c>
      <c r="C35" s="59"/>
      <c r="D35" s="86"/>
      <c r="E35" s="20">
        <v>1050</v>
      </c>
      <c r="F35" s="20">
        <v>2100</v>
      </c>
      <c r="G35" s="84" t="s">
        <v>329</v>
      </c>
      <c r="H35" s="100"/>
      <c r="I35" s="20">
        <f>МАР.24!I35+F35-E35</f>
        <v>3040</v>
      </c>
    </row>
    <row r="36" spans="1:9" x14ac:dyDescent="0.25">
      <c r="A36" s="22"/>
      <c r="B36" s="86">
        <v>31</v>
      </c>
      <c r="C36" s="59"/>
      <c r="D36" s="86"/>
      <c r="E36" s="20">
        <v>1050</v>
      </c>
      <c r="F36" s="20"/>
      <c r="G36" s="84"/>
      <c r="H36" s="100"/>
      <c r="I36" s="20">
        <f>МАР.24!I36+F36-E36</f>
        <v>-4200</v>
      </c>
    </row>
    <row r="37" spans="1:9" x14ac:dyDescent="0.25">
      <c r="A37" s="23"/>
      <c r="B37" s="86">
        <v>32</v>
      </c>
      <c r="C37" s="59"/>
      <c r="D37" s="86"/>
      <c r="E37" s="20">
        <v>1050</v>
      </c>
      <c r="F37" s="20"/>
      <c r="G37" s="84"/>
      <c r="H37" s="100"/>
      <c r="I37" s="20">
        <f>МАР.24!I37+F37-E37</f>
        <v>800</v>
      </c>
    </row>
    <row r="38" spans="1:9" x14ac:dyDescent="0.25">
      <c r="A38" s="23"/>
      <c r="B38" s="86">
        <v>33</v>
      </c>
      <c r="C38" s="59"/>
      <c r="D38" s="86"/>
      <c r="E38" s="20">
        <v>1050</v>
      </c>
      <c r="F38" s="20">
        <v>1050</v>
      </c>
      <c r="G38" s="84" t="s">
        <v>346</v>
      </c>
      <c r="H38" s="100">
        <v>45397</v>
      </c>
      <c r="I38" s="20">
        <f>МАР.24!I38+F38-E38</f>
        <v>-1050</v>
      </c>
    </row>
    <row r="39" spans="1:9" x14ac:dyDescent="0.25">
      <c r="A39" s="23"/>
      <c r="B39" s="86">
        <v>34</v>
      </c>
      <c r="C39" s="59"/>
      <c r="D39" s="86"/>
      <c r="E39" s="20">
        <v>1050</v>
      </c>
      <c r="F39" s="20"/>
      <c r="G39" s="84"/>
      <c r="H39" s="100"/>
      <c r="I39" s="20">
        <f>МАР.24!I39+F39-E39</f>
        <v>0</v>
      </c>
    </row>
    <row r="40" spans="1:9" x14ac:dyDescent="0.25">
      <c r="A40" s="23"/>
      <c r="B40" s="86">
        <v>35</v>
      </c>
      <c r="C40" s="59"/>
      <c r="D40" s="86"/>
      <c r="E40" s="20">
        <v>1050</v>
      </c>
      <c r="F40" s="20"/>
      <c r="G40" s="84"/>
      <c r="H40" s="100"/>
      <c r="I40" s="20">
        <f>МАР.24!I40+F40-E40</f>
        <v>-610</v>
      </c>
    </row>
    <row r="41" spans="1:9" x14ac:dyDescent="0.25">
      <c r="A41" s="23"/>
      <c r="B41" s="86">
        <v>36</v>
      </c>
      <c r="C41" s="59"/>
      <c r="D41" s="86"/>
      <c r="E41" s="20">
        <v>1050</v>
      </c>
      <c r="F41" s="20">
        <v>1050</v>
      </c>
      <c r="G41" s="84" t="s">
        <v>335</v>
      </c>
      <c r="H41" s="100">
        <v>45390</v>
      </c>
      <c r="I41" s="20">
        <f>МАР.24!I41+F41-E41</f>
        <v>8790</v>
      </c>
    </row>
    <row r="42" spans="1:9" x14ac:dyDescent="0.25">
      <c r="A42" s="23"/>
      <c r="B42" s="86">
        <v>37</v>
      </c>
      <c r="C42" s="59"/>
      <c r="D42" s="86"/>
      <c r="E42" s="20">
        <v>1050</v>
      </c>
      <c r="F42" s="20"/>
      <c r="G42" s="84"/>
      <c r="H42" s="100"/>
      <c r="I42" s="20">
        <f>МАР.24!I42+F42-E42</f>
        <v>-4200</v>
      </c>
    </row>
    <row r="43" spans="1:9" x14ac:dyDescent="0.25">
      <c r="A43" s="23"/>
      <c r="B43" s="86">
        <v>38</v>
      </c>
      <c r="C43" s="59"/>
      <c r="D43" s="86"/>
      <c r="E43" s="20">
        <v>2100</v>
      </c>
      <c r="F43" s="20"/>
      <c r="G43" s="84"/>
      <c r="H43" s="100"/>
      <c r="I43" s="20">
        <f>МАР.24!I43+F43-E43</f>
        <v>-6210</v>
      </c>
    </row>
    <row r="44" spans="1:9" x14ac:dyDescent="0.25">
      <c r="A44" s="23"/>
      <c r="B44" s="86">
        <v>39</v>
      </c>
      <c r="C44" s="59"/>
      <c r="D44" s="86"/>
      <c r="E44" s="20"/>
      <c r="F44" s="20"/>
      <c r="G44" s="84"/>
      <c r="H44" s="100"/>
      <c r="I44" s="20">
        <f>МАР.24!I44+F44-E44</f>
        <v>0</v>
      </c>
    </row>
    <row r="45" spans="1:9" x14ac:dyDescent="0.25">
      <c r="A45" s="23"/>
      <c r="B45" s="86">
        <v>40</v>
      </c>
      <c r="C45" s="95"/>
      <c r="D45" s="86"/>
      <c r="E45" s="20">
        <v>1050</v>
      </c>
      <c r="F45" s="20">
        <v>1050</v>
      </c>
      <c r="G45" s="84" t="s">
        <v>198</v>
      </c>
      <c r="H45" s="100">
        <v>45401</v>
      </c>
      <c r="I45" s="20">
        <f>МАР.24!I45+F45-E45</f>
        <v>636</v>
      </c>
    </row>
    <row r="46" spans="1:9" x14ac:dyDescent="0.25">
      <c r="A46" s="23"/>
      <c r="B46" s="86">
        <v>41</v>
      </c>
      <c r="C46" s="59"/>
      <c r="D46" s="86"/>
      <c r="E46" s="20">
        <v>1050</v>
      </c>
      <c r="F46" s="20"/>
      <c r="G46" s="84"/>
      <c r="H46" s="100"/>
      <c r="I46" s="20">
        <f>МАР.24!I46+F46-E46</f>
        <v>-4200</v>
      </c>
    </row>
    <row r="47" spans="1:9" x14ac:dyDescent="0.25">
      <c r="A47" s="23"/>
      <c r="B47" s="86">
        <v>42</v>
      </c>
      <c r="C47" s="59"/>
      <c r="D47" s="86"/>
      <c r="E47" s="20">
        <v>1050</v>
      </c>
      <c r="F47" s="20"/>
      <c r="G47" s="84"/>
      <c r="H47" s="100"/>
      <c r="I47" s="20">
        <f>МАР.24!I47+F47-E47</f>
        <v>-4200</v>
      </c>
    </row>
    <row r="48" spans="1:9" x14ac:dyDescent="0.25">
      <c r="A48" s="22"/>
      <c r="B48" s="86">
        <v>43</v>
      </c>
      <c r="C48" s="59"/>
      <c r="D48" s="86"/>
      <c r="E48" s="20">
        <v>1050</v>
      </c>
      <c r="F48" s="20"/>
      <c r="G48" s="84"/>
      <c r="H48" s="100"/>
      <c r="I48" s="20">
        <f>МАР.24!I48+F48-E48</f>
        <v>-4200</v>
      </c>
    </row>
    <row r="49" spans="1:9" x14ac:dyDescent="0.25">
      <c r="A49" s="22"/>
      <c r="B49" s="86">
        <v>44</v>
      </c>
      <c r="C49" s="59"/>
      <c r="D49" s="86"/>
      <c r="E49" s="20">
        <v>1050</v>
      </c>
      <c r="F49" s="20"/>
      <c r="G49" s="84"/>
      <c r="H49" s="100"/>
      <c r="I49" s="20">
        <f>МАР.24!I49+F49-E49</f>
        <v>-4200</v>
      </c>
    </row>
    <row r="50" spans="1:9" x14ac:dyDescent="0.25">
      <c r="A50" s="22"/>
      <c r="B50" s="86">
        <v>45</v>
      </c>
      <c r="C50" s="59"/>
      <c r="D50" s="86"/>
      <c r="E50" s="20">
        <v>1050</v>
      </c>
      <c r="F50" s="20">
        <v>1050</v>
      </c>
      <c r="G50" s="84" t="s">
        <v>334</v>
      </c>
      <c r="H50" s="100">
        <v>45390</v>
      </c>
      <c r="I50" s="20">
        <f>МАР.24!I50+F50-E50</f>
        <v>8090</v>
      </c>
    </row>
    <row r="51" spans="1:9" x14ac:dyDescent="0.25">
      <c r="A51" s="22"/>
      <c r="B51" s="86">
        <v>46</v>
      </c>
      <c r="C51" s="59"/>
      <c r="D51" s="86"/>
      <c r="E51" s="20">
        <v>1050</v>
      </c>
      <c r="F51" s="20"/>
      <c r="G51" s="84"/>
      <c r="H51" s="100"/>
      <c r="I51" s="20">
        <f>МАР.24!I51+F51-E51</f>
        <v>-4200</v>
      </c>
    </row>
    <row r="52" spans="1:9" x14ac:dyDescent="0.25">
      <c r="A52" s="22"/>
      <c r="B52" s="86">
        <v>47</v>
      </c>
      <c r="C52" s="59"/>
      <c r="D52" s="86"/>
      <c r="E52" s="20">
        <v>1050</v>
      </c>
      <c r="F52" s="20"/>
      <c r="G52" s="84"/>
      <c r="H52" s="100"/>
      <c r="I52" s="20">
        <f>МАР.24!I52+F52-E52</f>
        <v>-1200</v>
      </c>
    </row>
    <row r="53" spans="1:9" x14ac:dyDescent="0.25">
      <c r="A53" s="22"/>
      <c r="B53" s="86">
        <v>48</v>
      </c>
      <c r="C53" s="59"/>
      <c r="D53" s="86"/>
      <c r="E53" s="20">
        <v>1050</v>
      </c>
      <c r="F53" s="20"/>
      <c r="G53" s="84"/>
      <c r="H53" s="100"/>
      <c r="I53" s="20">
        <f>МАР.24!I53+F53-E53</f>
        <v>-1050</v>
      </c>
    </row>
    <row r="54" spans="1:9" x14ac:dyDescent="0.25">
      <c r="A54" s="22"/>
      <c r="B54" s="86">
        <v>49</v>
      </c>
      <c r="C54" s="59"/>
      <c r="D54" s="86"/>
      <c r="E54" s="20">
        <v>1050</v>
      </c>
      <c r="F54" s="20"/>
      <c r="G54" s="84"/>
      <c r="H54" s="100"/>
      <c r="I54" s="20">
        <f>МАР.24!I54+F54-E54</f>
        <v>1940</v>
      </c>
    </row>
    <row r="55" spans="1:9" x14ac:dyDescent="0.25">
      <c r="A55" s="22"/>
      <c r="B55" s="86">
        <v>50</v>
      </c>
      <c r="C55" s="59"/>
      <c r="D55" s="86"/>
      <c r="E55" s="20">
        <v>1050</v>
      </c>
      <c r="F55" s="20"/>
      <c r="G55" s="84"/>
      <c r="H55" s="100"/>
      <c r="I55" s="20">
        <f>МАР.24!I55+F55-E55</f>
        <v>-4200</v>
      </c>
    </row>
    <row r="56" spans="1:9" x14ac:dyDescent="0.25">
      <c r="A56" s="22"/>
      <c r="B56" s="86">
        <v>51</v>
      </c>
      <c r="C56" s="59"/>
      <c r="D56" s="86"/>
      <c r="E56" s="20"/>
      <c r="F56" s="20"/>
      <c r="G56" s="84"/>
      <c r="H56" s="100"/>
      <c r="I56" s="20">
        <f>МАР.24!I56+F56-E56</f>
        <v>0</v>
      </c>
    </row>
    <row r="57" spans="1:9" x14ac:dyDescent="0.25">
      <c r="A57" s="22"/>
      <c r="B57" s="86">
        <v>52</v>
      </c>
      <c r="C57" s="59"/>
      <c r="D57" s="86"/>
      <c r="E57" s="20">
        <v>1050</v>
      </c>
      <c r="F57" s="20"/>
      <c r="G57" s="84"/>
      <c r="H57" s="100"/>
      <c r="I57" s="20">
        <f>МАР.24!I57+F57-E57</f>
        <v>-4200</v>
      </c>
    </row>
    <row r="58" spans="1:9" x14ac:dyDescent="0.25">
      <c r="A58" s="23"/>
      <c r="B58" s="86">
        <v>53</v>
      </c>
      <c r="C58" s="59"/>
      <c r="D58" s="86"/>
      <c r="E58" s="20">
        <v>1050</v>
      </c>
      <c r="F58" s="20"/>
      <c r="G58" s="84"/>
      <c r="H58" s="100"/>
      <c r="I58" s="20">
        <f>МАР.24!I58+F58-E58</f>
        <v>-4200</v>
      </c>
    </row>
    <row r="59" spans="1:9" x14ac:dyDescent="0.25">
      <c r="A59" s="19"/>
      <c r="B59" s="86">
        <v>54</v>
      </c>
      <c r="C59" s="59"/>
      <c r="D59" s="86"/>
      <c r="E59" s="20">
        <v>1050</v>
      </c>
      <c r="F59" s="20">
        <v>3000</v>
      </c>
      <c r="G59" s="84" t="s">
        <v>330</v>
      </c>
      <c r="H59" s="100">
        <v>45386</v>
      </c>
      <c r="I59" s="20">
        <f>МАР.24!I59+F59-E59</f>
        <v>-1200</v>
      </c>
    </row>
    <row r="60" spans="1:9" x14ac:dyDescent="0.25">
      <c r="A60" s="19"/>
      <c r="B60" s="86">
        <v>55</v>
      </c>
      <c r="C60" s="59"/>
      <c r="D60" s="86"/>
      <c r="E60" s="20">
        <v>1050</v>
      </c>
      <c r="F60" s="20">
        <v>940</v>
      </c>
      <c r="G60" s="84" t="s">
        <v>345</v>
      </c>
      <c r="H60" s="100">
        <v>45397</v>
      </c>
      <c r="I60" s="20">
        <f>МАР.24!I60+F60-E60</f>
        <v>-440</v>
      </c>
    </row>
    <row r="61" spans="1:9" x14ac:dyDescent="0.25">
      <c r="A61" s="19"/>
      <c r="B61" s="86">
        <v>56</v>
      </c>
      <c r="C61" s="59"/>
      <c r="D61" s="86"/>
      <c r="E61" s="20">
        <v>1050</v>
      </c>
      <c r="F61" s="20">
        <v>10000</v>
      </c>
      <c r="G61" s="84" t="s">
        <v>324</v>
      </c>
      <c r="H61" s="100">
        <v>45383</v>
      </c>
      <c r="I61" s="20">
        <f>МАР.24!I61+F61-E61</f>
        <v>5800</v>
      </c>
    </row>
    <row r="62" spans="1:9" x14ac:dyDescent="0.25">
      <c r="A62" s="19"/>
      <c r="B62" s="86">
        <v>57</v>
      </c>
      <c r="C62" s="59"/>
      <c r="D62" s="86"/>
      <c r="E62" s="20">
        <v>1050</v>
      </c>
      <c r="F62" s="20"/>
      <c r="G62" s="84"/>
      <c r="H62" s="100"/>
      <c r="I62" s="20">
        <f>МАР.24!I62+F62-E62</f>
        <v>-4200</v>
      </c>
    </row>
    <row r="63" spans="1:9" x14ac:dyDescent="0.25">
      <c r="A63" s="23"/>
      <c r="B63" s="86">
        <v>58</v>
      </c>
      <c r="C63" s="59"/>
      <c r="D63" s="86"/>
      <c r="E63" s="20">
        <v>1050</v>
      </c>
      <c r="F63" s="20"/>
      <c r="G63" s="84"/>
      <c r="H63" s="100"/>
      <c r="I63" s="20">
        <f>МАР.24!I63+F63-E63</f>
        <v>8400</v>
      </c>
    </row>
    <row r="64" spans="1:9" x14ac:dyDescent="0.25">
      <c r="A64" s="23"/>
      <c r="B64" s="86">
        <v>59</v>
      </c>
      <c r="C64" s="59"/>
      <c r="D64" s="86"/>
      <c r="E64" s="109">
        <v>2100</v>
      </c>
      <c r="F64" s="20">
        <v>1880</v>
      </c>
      <c r="G64" s="84" t="s">
        <v>323</v>
      </c>
      <c r="H64" s="100">
        <v>45383</v>
      </c>
      <c r="I64" s="20">
        <f>МАР.24!I64+F64-E64</f>
        <v>2100</v>
      </c>
    </row>
    <row r="65" spans="1:9" x14ac:dyDescent="0.25">
      <c r="A65" s="23"/>
      <c r="B65" s="86">
        <v>60</v>
      </c>
      <c r="C65" s="59"/>
      <c r="D65" s="86"/>
      <c r="E65" s="109"/>
      <c r="F65" s="20"/>
      <c r="G65" s="84"/>
      <c r="H65" s="100"/>
      <c r="I65" s="20">
        <f>МАР.24!I65+F65-E65</f>
        <v>0</v>
      </c>
    </row>
    <row r="66" spans="1:9" x14ac:dyDescent="0.25">
      <c r="A66" s="23"/>
      <c r="B66" s="86">
        <v>61</v>
      </c>
      <c r="C66" s="59"/>
      <c r="D66" s="86"/>
      <c r="E66" s="20">
        <v>1050</v>
      </c>
      <c r="F66" s="20">
        <v>1050</v>
      </c>
      <c r="G66" s="84" t="s">
        <v>322</v>
      </c>
      <c r="H66" s="100">
        <v>45383</v>
      </c>
      <c r="I66" s="20">
        <f>МАР.24!I66+F66-E66</f>
        <v>0</v>
      </c>
    </row>
    <row r="67" spans="1:9" x14ac:dyDescent="0.25">
      <c r="A67" s="23"/>
      <c r="B67" s="86">
        <v>62</v>
      </c>
      <c r="C67" s="59"/>
      <c r="D67" s="86"/>
      <c r="E67" s="20">
        <v>1050</v>
      </c>
      <c r="F67" s="20"/>
      <c r="G67" s="84"/>
      <c r="H67" s="100"/>
      <c r="I67" s="20">
        <f>МАР.24!I67+F67-E67</f>
        <v>-1050</v>
      </c>
    </row>
    <row r="68" spans="1:9" x14ac:dyDescent="0.25">
      <c r="A68" s="23"/>
      <c r="B68" s="86">
        <v>63</v>
      </c>
      <c r="C68" s="59"/>
      <c r="D68" s="86"/>
      <c r="E68" s="20">
        <v>1050</v>
      </c>
      <c r="F68" s="20"/>
      <c r="G68" s="84"/>
      <c r="H68" s="100"/>
      <c r="I68" s="20">
        <f>МАР.24!I68+F68-E68</f>
        <v>-1050</v>
      </c>
    </row>
    <row r="69" spans="1:9" x14ac:dyDescent="0.25">
      <c r="A69" s="23"/>
      <c r="B69" s="86">
        <v>64</v>
      </c>
      <c r="C69" s="59"/>
      <c r="D69" s="86"/>
      <c r="E69" s="20"/>
      <c r="F69" s="20"/>
      <c r="G69" s="84"/>
      <c r="H69" s="100"/>
      <c r="I69" s="20">
        <f>МАР.24!I69+F69-E69</f>
        <v>0</v>
      </c>
    </row>
    <row r="70" spans="1:9" x14ac:dyDescent="0.25">
      <c r="A70" s="23"/>
      <c r="B70" s="86">
        <v>65</v>
      </c>
      <c r="C70" s="59"/>
      <c r="D70" s="86"/>
      <c r="E70" s="20">
        <v>1050</v>
      </c>
      <c r="F70" s="20"/>
      <c r="G70" s="84"/>
      <c r="H70" s="100"/>
      <c r="I70" s="20">
        <f>МАР.24!I70+F70-E70</f>
        <v>-4200</v>
      </c>
    </row>
    <row r="71" spans="1:9" x14ac:dyDescent="0.25">
      <c r="A71" s="23"/>
      <c r="B71" s="86">
        <v>66</v>
      </c>
      <c r="C71" s="59"/>
      <c r="D71" s="86"/>
      <c r="E71" s="20">
        <v>1050</v>
      </c>
      <c r="F71" s="20">
        <v>3000</v>
      </c>
      <c r="G71" s="84" t="s">
        <v>358</v>
      </c>
      <c r="H71" s="100">
        <v>45409</v>
      </c>
      <c r="I71" s="20">
        <f>МАР.24!I71+F71-E71</f>
        <v>3800</v>
      </c>
    </row>
    <row r="72" spans="1:9" x14ac:dyDescent="0.25">
      <c r="A72" s="19"/>
      <c r="B72" s="86">
        <v>67</v>
      </c>
      <c r="C72" s="59"/>
      <c r="D72" s="86"/>
      <c r="E72" s="20">
        <v>1050</v>
      </c>
      <c r="F72" s="20"/>
      <c r="G72" s="84"/>
      <c r="H72" s="100"/>
      <c r="I72" s="20">
        <f>МАР.24!I72+F72-E72</f>
        <v>-4200</v>
      </c>
    </row>
    <row r="73" spans="1:9" x14ac:dyDescent="0.25">
      <c r="A73" s="22"/>
      <c r="B73" s="86">
        <v>68</v>
      </c>
      <c r="C73" s="59"/>
      <c r="D73" s="86"/>
      <c r="E73" s="20">
        <v>1050</v>
      </c>
      <c r="F73" s="20">
        <v>1050</v>
      </c>
      <c r="G73" s="84" t="s">
        <v>325</v>
      </c>
      <c r="H73" s="100">
        <v>45384</v>
      </c>
      <c r="I73" s="20">
        <f>МАР.24!I73+F73-E73</f>
        <v>0</v>
      </c>
    </row>
    <row r="74" spans="1:9" x14ac:dyDescent="0.25">
      <c r="A74" s="19"/>
      <c r="B74" s="86">
        <v>69</v>
      </c>
      <c r="C74" s="59"/>
      <c r="D74" s="86"/>
      <c r="E74" s="20">
        <v>1050</v>
      </c>
      <c r="F74" s="20"/>
      <c r="G74" s="84"/>
      <c r="H74" s="100"/>
      <c r="I74" s="20">
        <f>МАР.24!I74+F74-E74</f>
        <v>-4200</v>
      </c>
    </row>
    <row r="75" spans="1:9" x14ac:dyDescent="0.25">
      <c r="A75" s="19"/>
      <c r="B75" s="86">
        <v>70</v>
      </c>
      <c r="C75" s="59"/>
      <c r="D75" s="86"/>
      <c r="E75" s="20">
        <v>1050</v>
      </c>
      <c r="F75" s="20"/>
      <c r="G75" s="84"/>
      <c r="H75" s="100"/>
      <c r="I75" s="20">
        <f>МАР.24!I75+F75-E75</f>
        <v>-4200</v>
      </c>
    </row>
    <row r="76" spans="1:9" x14ac:dyDescent="0.25">
      <c r="A76" s="19"/>
      <c r="B76" s="86">
        <v>71</v>
      </c>
      <c r="C76" s="59"/>
      <c r="D76" s="86"/>
      <c r="E76" s="20">
        <v>1050</v>
      </c>
      <c r="F76" s="20">
        <v>1200</v>
      </c>
      <c r="G76" s="84" t="s">
        <v>347</v>
      </c>
      <c r="H76" s="100">
        <v>45398</v>
      </c>
      <c r="I76" s="20">
        <f>МАР.24!I76+F76-E76</f>
        <v>150</v>
      </c>
    </row>
    <row r="77" spans="1:9" x14ac:dyDescent="0.25">
      <c r="A77" s="19"/>
      <c r="B77" s="86">
        <v>72</v>
      </c>
      <c r="C77" s="59"/>
      <c r="D77" s="86"/>
      <c r="E77" s="20">
        <v>1050</v>
      </c>
      <c r="F77" s="20">
        <v>1050</v>
      </c>
      <c r="G77" s="84" t="s">
        <v>333</v>
      </c>
      <c r="H77" s="100">
        <v>45390</v>
      </c>
      <c r="I77" s="20">
        <f>МАР.24!I77+F77-E77</f>
        <v>0</v>
      </c>
    </row>
    <row r="78" spans="1:9" x14ac:dyDescent="0.25">
      <c r="A78" s="22"/>
      <c r="B78" s="86">
        <v>73</v>
      </c>
      <c r="C78" s="59"/>
      <c r="D78" s="86"/>
      <c r="E78" s="20">
        <v>1050</v>
      </c>
      <c r="F78" s="20"/>
      <c r="G78" s="84"/>
      <c r="H78" s="100"/>
      <c r="I78" s="20">
        <f>МАР.24!I78+F78-E78</f>
        <v>-4200</v>
      </c>
    </row>
    <row r="79" spans="1:9" x14ac:dyDescent="0.25">
      <c r="A79" s="23"/>
      <c r="B79" s="86">
        <v>74</v>
      </c>
      <c r="C79" s="97"/>
      <c r="D79" s="86"/>
      <c r="E79" s="20">
        <v>1050</v>
      </c>
      <c r="F79" s="20">
        <v>1050</v>
      </c>
      <c r="G79" s="84" t="s">
        <v>337</v>
      </c>
      <c r="H79" s="100">
        <v>45391</v>
      </c>
      <c r="I79" s="20">
        <f>МАР.24!I79+F79-E79</f>
        <v>1060</v>
      </c>
    </row>
    <row r="80" spans="1:9" x14ac:dyDescent="0.25">
      <c r="A80" s="23"/>
      <c r="B80" s="86">
        <v>75</v>
      </c>
      <c r="C80" s="59"/>
      <c r="D80" s="86"/>
      <c r="E80" s="20">
        <v>1050</v>
      </c>
      <c r="F80" s="20"/>
      <c r="G80" s="84"/>
      <c r="H80" s="100"/>
      <c r="I80" s="20">
        <f>МАР.24!I80+F80-E80</f>
        <v>-3260</v>
      </c>
    </row>
    <row r="81" spans="1:9" x14ac:dyDescent="0.25">
      <c r="A81" s="23"/>
      <c r="B81" s="86">
        <v>76</v>
      </c>
      <c r="C81" s="59"/>
      <c r="D81" s="86"/>
      <c r="E81" s="20">
        <v>1050</v>
      </c>
      <c r="F81" s="20"/>
      <c r="G81" s="84"/>
      <c r="H81" s="100"/>
      <c r="I81" s="20">
        <f>МАР.24!I81+F81-E81</f>
        <v>-4200</v>
      </c>
    </row>
    <row r="82" spans="1:9" x14ac:dyDescent="0.25">
      <c r="A82" s="19"/>
      <c r="B82" s="86">
        <v>77</v>
      </c>
      <c r="C82" s="59"/>
      <c r="D82" s="86"/>
      <c r="E82" s="20">
        <v>1050</v>
      </c>
      <c r="F82" s="20"/>
      <c r="G82" s="84"/>
      <c r="H82" s="100"/>
      <c r="I82" s="20">
        <f>МАР.24!I82+F82-E82</f>
        <v>10800</v>
      </c>
    </row>
    <row r="83" spans="1:9" x14ac:dyDescent="0.25">
      <c r="A83" s="23"/>
      <c r="B83" s="86">
        <v>78</v>
      </c>
      <c r="C83" s="59"/>
      <c r="D83" s="86"/>
      <c r="E83" s="20">
        <v>1050</v>
      </c>
      <c r="F83" s="20"/>
      <c r="G83" s="84"/>
      <c r="H83" s="100"/>
      <c r="I83" s="20">
        <f>МАР.24!I83+F83-E83</f>
        <v>-4200</v>
      </c>
    </row>
    <row r="84" spans="1:9" x14ac:dyDescent="0.25">
      <c r="A84" s="23"/>
      <c r="B84" s="86">
        <v>79</v>
      </c>
      <c r="C84" s="59"/>
      <c r="D84" s="86"/>
      <c r="E84" s="20">
        <v>1050</v>
      </c>
      <c r="F84" s="20"/>
      <c r="G84" s="84"/>
      <c r="H84" s="100"/>
      <c r="I84" s="20">
        <f>МАР.24!I84+F84-E84</f>
        <v>14210</v>
      </c>
    </row>
    <row r="85" spans="1:9" x14ac:dyDescent="0.25">
      <c r="A85" s="23"/>
      <c r="B85" s="86">
        <v>80</v>
      </c>
      <c r="C85" s="59"/>
      <c r="D85" s="86"/>
      <c r="E85" s="20">
        <v>1050</v>
      </c>
      <c r="F85" s="20"/>
      <c r="G85" s="84"/>
      <c r="H85" s="100"/>
      <c r="I85" s="20">
        <f>МАР.24!I85+F85-E85</f>
        <v>-4200</v>
      </c>
    </row>
    <row r="86" spans="1:9" x14ac:dyDescent="0.25">
      <c r="A86" s="23"/>
      <c r="B86" s="86">
        <v>81</v>
      </c>
      <c r="C86" s="59"/>
      <c r="D86" s="86"/>
      <c r="E86" s="20">
        <v>1050</v>
      </c>
      <c r="F86" s="20">
        <v>940</v>
      </c>
      <c r="G86" s="84" t="s">
        <v>331</v>
      </c>
      <c r="H86" s="100">
        <v>45387</v>
      </c>
      <c r="I86" s="20">
        <f>МАР.24!I86+F86-E86</f>
        <v>500</v>
      </c>
    </row>
    <row r="87" spans="1:9" x14ac:dyDescent="0.25">
      <c r="A87" s="23"/>
      <c r="B87" s="86">
        <v>82</v>
      </c>
      <c r="C87" s="59"/>
      <c r="D87" s="86"/>
      <c r="E87" s="20">
        <v>1050</v>
      </c>
      <c r="F87" s="20">
        <v>1100</v>
      </c>
      <c r="G87" s="84" t="s">
        <v>353</v>
      </c>
      <c r="H87" s="100">
        <v>45401</v>
      </c>
      <c r="I87" s="20">
        <f>МАР.24!I87+F87-E87</f>
        <v>2080</v>
      </c>
    </row>
    <row r="88" spans="1:9" x14ac:dyDescent="0.25">
      <c r="A88" s="23"/>
      <c r="B88" s="86">
        <v>83</v>
      </c>
      <c r="C88" s="59"/>
      <c r="D88" s="86"/>
      <c r="E88" s="20">
        <v>1050</v>
      </c>
      <c r="F88" s="20"/>
      <c r="G88" s="84"/>
      <c r="H88" s="100"/>
      <c r="I88" s="20">
        <f>МАР.24!I88+F88-E88</f>
        <v>-1050</v>
      </c>
    </row>
    <row r="89" spans="1:9" x14ac:dyDescent="0.25">
      <c r="A89" s="23"/>
      <c r="B89" s="86">
        <v>84</v>
      </c>
      <c r="C89" s="59"/>
      <c r="D89" s="86"/>
      <c r="E89" s="20"/>
      <c r="F89" s="20"/>
      <c r="G89" s="84"/>
      <c r="H89" s="100"/>
      <c r="I89" s="20">
        <f>МАР.24!I89+F89-E89</f>
        <v>0</v>
      </c>
    </row>
    <row r="90" spans="1:9" x14ac:dyDescent="0.25">
      <c r="A90" s="24"/>
      <c r="B90" s="86">
        <v>85</v>
      </c>
      <c r="C90" s="59"/>
      <c r="D90" s="86"/>
      <c r="E90" s="20">
        <v>1050</v>
      </c>
      <c r="F90" s="20"/>
      <c r="G90" s="84"/>
      <c r="H90" s="100"/>
      <c r="I90" s="20">
        <f>МАР.24!I90+F90-E90</f>
        <v>-4200</v>
      </c>
    </row>
    <row r="91" spans="1:9" x14ac:dyDescent="0.25">
      <c r="A91" s="23"/>
      <c r="B91" s="86">
        <v>86</v>
      </c>
      <c r="C91" s="59"/>
      <c r="D91" s="86"/>
      <c r="E91" s="20"/>
      <c r="F91" s="20"/>
      <c r="G91" s="84"/>
      <c r="H91" s="100"/>
      <c r="I91" s="20">
        <f>МАР.24!I91+F91-E91</f>
        <v>0</v>
      </c>
    </row>
    <row r="92" spans="1:9" x14ac:dyDescent="0.25">
      <c r="A92" s="19"/>
      <c r="B92" s="86">
        <v>87</v>
      </c>
      <c r="C92" s="59"/>
      <c r="D92" s="86"/>
      <c r="E92" s="20"/>
      <c r="F92" s="20"/>
      <c r="G92" s="84"/>
      <c r="H92" s="100"/>
      <c r="I92" s="20">
        <f>МАР.24!I92+F92-E92</f>
        <v>0</v>
      </c>
    </row>
    <row r="93" spans="1:9" x14ac:dyDescent="0.25">
      <c r="A93" s="19"/>
      <c r="B93" s="86">
        <v>88</v>
      </c>
      <c r="C93" s="59"/>
      <c r="D93" s="86"/>
      <c r="E93" s="20">
        <v>1050</v>
      </c>
      <c r="F93" s="20"/>
      <c r="G93" s="84"/>
      <c r="H93" s="100"/>
      <c r="I93" s="20">
        <f>МАР.24!I93+F93-E93</f>
        <v>-4200</v>
      </c>
    </row>
    <row r="94" spans="1:9" x14ac:dyDescent="0.25">
      <c r="A94" s="19"/>
      <c r="B94" s="86">
        <v>89</v>
      </c>
      <c r="C94" s="59"/>
      <c r="D94" s="86"/>
      <c r="E94" s="20">
        <v>1050</v>
      </c>
      <c r="F94" s="20"/>
      <c r="G94" s="84"/>
      <c r="H94" s="100"/>
      <c r="I94" s="20">
        <f>МАР.24!I94+F94-E94</f>
        <v>-4200</v>
      </c>
    </row>
    <row r="95" spans="1:9" x14ac:dyDescent="0.25">
      <c r="A95" s="19"/>
      <c r="B95" s="86">
        <v>90</v>
      </c>
      <c r="C95" s="59"/>
      <c r="D95" s="86"/>
      <c r="E95" s="20">
        <v>1050</v>
      </c>
      <c r="F95" s="20"/>
      <c r="G95" s="84"/>
      <c r="H95" s="100"/>
      <c r="I95" s="20">
        <f>МАР.24!I95+F95-E95</f>
        <v>-4200</v>
      </c>
    </row>
    <row r="96" spans="1:9" x14ac:dyDescent="0.25">
      <c r="A96" s="19"/>
      <c r="B96" s="86">
        <v>91</v>
      </c>
      <c r="C96" s="59"/>
      <c r="D96" s="86"/>
      <c r="E96" s="20">
        <v>1050</v>
      </c>
      <c r="F96" s="20">
        <v>2100</v>
      </c>
      <c r="G96" s="84" t="s">
        <v>327</v>
      </c>
      <c r="H96" s="100">
        <v>45385</v>
      </c>
      <c r="I96" s="20">
        <f>МАР.24!I96+F96-E96</f>
        <v>1200</v>
      </c>
    </row>
    <row r="97" spans="1:9" x14ac:dyDescent="0.25">
      <c r="A97" s="19"/>
      <c r="B97" s="86">
        <v>92</v>
      </c>
      <c r="C97" s="59"/>
      <c r="D97" s="86"/>
      <c r="E97" s="20"/>
      <c r="F97" s="20"/>
      <c r="G97" s="84"/>
      <c r="H97" s="100"/>
      <c r="I97" s="20">
        <f>МАР.24!I97+F97-E97</f>
        <v>0</v>
      </c>
    </row>
    <row r="98" spans="1:9" x14ac:dyDescent="0.25">
      <c r="A98" s="22"/>
      <c r="B98" s="86">
        <v>93</v>
      </c>
      <c r="C98" s="59"/>
      <c r="D98" s="86"/>
      <c r="E98" s="20"/>
      <c r="F98" s="20"/>
      <c r="G98" s="84"/>
      <c r="H98" s="100"/>
      <c r="I98" s="20">
        <f>МАР.24!I98+F98-E98</f>
        <v>0</v>
      </c>
    </row>
    <row r="99" spans="1:9" x14ac:dyDescent="0.25">
      <c r="A99" s="22"/>
      <c r="B99" s="86">
        <v>94</v>
      </c>
      <c r="C99" s="59"/>
      <c r="D99" s="86"/>
      <c r="E99" s="20">
        <v>1050</v>
      </c>
      <c r="F99" s="20"/>
      <c r="G99" s="84"/>
      <c r="H99" s="100"/>
      <c r="I99" s="20">
        <f>МАР.24!I99+F99-E99</f>
        <v>12000</v>
      </c>
    </row>
    <row r="100" spans="1:9" x14ac:dyDescent="0.25">
      <c r="A100" s="22"/>
      <c r="B100" s="86">
        <v>95</v>
      </c>
      <c r="C100" s="59"/>
      <c r="D100" s="86"/>
      <c r="E100" s="20">
        <v>1050</v>
      </c>
      <c r="F100" s="20"/>
      <c r="G100" s="84"/>
      <c r="H100" s="100"/>
      <c r="I100" s="20">
        <f>МАР.24!I100+F100-E100</f>
        <v>-4200</v>
      </c>
    </row>
    <row r="101" spans="1:9" x14ac:dyDescent="0.25">
      <c r="A101" s="23"/>
      <c r="B101" s="86">
        <v>96</v>
      </c>
      <c r="C101" s="59"/>
      <c r="D101" s="86"/>
      <c r="E101" s="20">
        <v>1050</v>
      </c>
      <c r="F101" s="20"/>
      <c r="G101" s="84"/>
      <c r="H101" s="100"/>
      <c r="I101" s="20">
        <f>МАР.24!I101+F101-E101</f>
        <v>4920</v>
      </c>
    </row>
    <row r="102" spans="1:9" x14ac:dyDescent="0.25">
      <c r="A102" s="23"/>
      <c r="B102" s="86">
        <v>97</v>
      </c>
      <c r="C102" s="59"/>
      <c r="D102" s="86"/>
      <c r="E102" s="20">
        <v>1050</v>
      </c>
      <c r="F102" s="20">
        <v>1050</v>
      </c>
      <c r="G102" s="84" t="s">
        <v>350</v>
      </c>
      <c r="H102" s="100">
        <v>45399</v>
      </c>
      <c r="I102" s="20">
        <f>МАР.24!I102+F102-E102</f>
        <v>2850</v>
      </c>
    </row>
    <row r="103" spans="1:9" x14ac:dyDescent="0.25">
      <c r="A103" s="23"/>
      <c r="B103" s="86">
        <v>98</v>
      </c>
      <c r="C103" s="59"/>
      <c r="D103" s="86"/>
      <c r="E103" s="20">
        <v>1050</v>
      </c>
      <c r="F103" s="20"/>
      <c r="G103" s="84"/>
      <c r="H103" s="100"/>
      <c r="I103" s="20">
        <f>МАР.24!I103+F103-E103</f>
        <v>-4200</v>
      </c>
    </row>
    <row r="104" spans="1:9" x14ac:dyDescent="0.25">
      <c r="A104" s="23"/>
      <c r="B104" s="86">
        <v>99</v>
      </c>
      <c r="C104" s="59"/>
      <c r="D104" s="86"/>
      <c r="E104" s="20">
        <v>1050</v>
      </c>
      <c r="F104" s="20"/>
      <c r="G104" s="84"/>
      <c r="H104" s="100"/>
      <c r="I104" s="20">
        <f>МАР.24!I104+F104-E104</f>
        <v>-4200</v>
      </c>
    </row>
    <row r="105" spans="1:9" x14ac:dyDescent="0.25">
      <c r="A105" s="23"/>
      <c r="B105" s="86">
        <v>100</v>
      </c>
      <c r="C105" s="59"/>
      <c r="D105" s="86"/>
      <c r="E105" s="20">
        <v>1050</v>
      </c>
      <c r="F105" s="20"/>
      <c r="G105" s="84"/>
      <c r="H105" s="100"/>
      <c r="I105" s="20">
        <f>МАР.24!I105+F105-E105</f>
        <v>-4200</v>
      </c>
    </row>
    <row r="106" spans="1:9" x14ac:dyDescent="0.25">
      <c r="A106" s="23"/>
      <c r="B106" s="86">
        <v>101</v>
      </c>
      <c r="C106" s="59"/>
      <c r="D106" s="86"/>
      <c r="E106" s="20">
        <v>1050</v>
      </c>
      <c r="F106" s="20">
        <v>1050</v>
      </c>
      <c r="G106" s="84" t="s">
        <v>336</v>
      </c>
      <c r="H106" s="100">
        <v>45390</v>
      </c>
      <c r="I106" s="20">
        <f>МАР.24!I106+F106-E106</f>
        <v>0</v>
      </c>
    </row>
    <row r="107" spans="1:9" x14ac:dyDescent="0.25">
      <c r="A107" s="19"/>
      <c r="B107" s="86">
        <v>102</v>
      </c>
      <c r="C107" s="59"/>
      <c r="D107" s="86"/>
      <c r="E107" s="20">
        <v>1050</v>
      </c>
      <c r="F107" s="20"/>
      <c r="G107" s="84"/>
      <c r="H107" s="100"/>
      <c r="I107" s="20">
        <f>МАР.24!I107+F107-E107</f>
        <v>-4200</v>
      </c>
    </row>
    <row r="108" spans="1:9" x14ac:dyDescent="0.25">
      <c r="A108" s="19"/>
      <c r="B108" s="86">
        <v>103</v>
      </c>
      <c r="C108" s="59"/>
      <c r="D108" s="86"/>
      <c r="E108" s="20">
        <v>1050</v>
      </c>
      <c r="F108" s="20"/>
      <c r="G108" s="84"/>
      <c r="H108" s="100"/>
      <c r="I108" s="20">
        <f>МАР.24!I108+F108-E108</f>
        <v>-1050</v>
      </c>
    </row>
    <row r="109" spans="1:9" x14ac:dyDescent="0.25">
      <c r="A109" s="19"/>
      <c r="B109" s="86">
        <v>104</v>
      </c>
      <c r="C109" s="59"/>
      <c r="D109" s="86"/>
      <c r="E109" s="20">
        <v>1050</v>
      </c>
      <c r="F109" s="20">
        <v>2100</v>
      </c>
      <c r="G109" s="84" t="s">
        <v>348</v>
      </c>
      <c r="H109" s="100">
        <v>45398</v>
      </c>
      <c r="I109" s="20">
        <f>МАР.24!I109+F109-E109</f>
        <v>0</v>
      </c>
    </row>
    <row r="110" spans="1:9" x14ac:dyDescent="0.25">
      <c r="A110" s="19"/>
      <c r="B110" s="86">
        <v>105</v>
      </c>
      <c r="C110" s="59"/>
      <c r="D110" s="86"/>
      <c r="E110" s="20">
        <v>1050</v>
      </c>
      <c r="F110" s="20">
        <v>5260</v>
      </c>
      <c r="G110" s="84" t="s">
        <v>360</v>
      </c>
      <c r="H110" s="100">
        <v>45412</v>
      </c>
      <c r="I110" s="20">
        <f>МАР.24!I110+F110-E110</f>
        <v>1060</v>
      </c>
    </row>
    <row r="111" spans="1:9" x14ac:dyDescent="0.25">
      <c r="A111" s="23"/>
      <c r="B111" s="86">
        <v>106</v>
      </c>
      <c r="C111" s="59"/>
      <c r="D111" s="86"/>
      <c r="E111" s="20">
        <v>1050</v>
      </c>
      <c r="F111" s="20">
        <v>3160</v>
      </c>
      <c r="G111" s="84" t="s">
        <v>359</v>
      </c>
      <c r="H111" s="100">
        <v>45412</v>
      </c>
      <c r="I111" s="20">
        <f>МАР.24!I111+F111-E111</f>
        <v>1060</v>
      </c>
    </row>
    <row r="112" spans="1:9" x14ac:dyDescent="0.25">
      <c r="A112" s="23"/>
      <c r="B112" s="86">
        <v>107</v>
      </c>
      <c r="C112" s="59"/>
      <c r="D112" s="86"/>
      <c r="E112" s="20">
        <v>1050</v>
      </c>
      <c r="F112" s="20">
        <v>1050</v>
      </c>
      <c r="G112" s="84" t="s">
        <v>341</v>
      </c>
      <c r="H112" s="100">
        <v>45393</v>
      </c>
      <c r="I112" s="20">
        <f>МАР.24!I112+F112-E112</f>
        <v>60</v>
      </c>
    </row>
    <row r="113" spans="1:9" x14ac:dyDescent="0.25">
      <c r="A113" s="23"/>
      <c r="B113" s="86">
        <v>108</v>
      </c>
      <c r="C113" s="59"/>
      <c r="D113" s="86"/>
      <c r="E113" s="20">
        <v>1050</v>
      </c>
      <c r="F113" s="20">
        <v>2100</v>
      </c>
      <c r="G113" s="84" t="s">
        <v>355</v>
      </c>
      <c r="H113" s="100">
        <v>45404</v>
      </c>
      <c r="I113" s="20">
        <f>МАР.24!I113+F113-E113</f>
        <v>0</v>
      </c>
    </row>
    <row r="114" spans="1:9" x14ac:dyDescent="0.25">
      <c r="A114" s="23"/>
      <c r="B114" s="86">
        <v>109</v>
      </c>
      <c r="C114" s="59"/>
      <c r="D114" s="86"/>
      <c r="E114" s="20">
        <v>1050</v>
      </c>
      <c r="F114" s="20"/>
      <c r="G114" s="84"/>
      <c r="H114" s="100"/>
      <c r="I114" s="20">
        <f>МАР.24!I114+F114-E114</f>
        <v>7240</v>
      </c>
    </row>
    <row r="115" spans="1:9" x14ac:dyDescent="0.25">
      <c r="A115" s="23"/>
      <c r="B115" s="86">
        <v>110</v>
      </c>
      <c r="C115" s="59"/>
      <c r="D115" s="86"/>
      <c r="E115" s="20">
        <v>1050</v>
      </c>
      <c r="F115" s="20"/>
      <c r="G115" s="84"/>
      <c r="H115" s="100"/>
      <c r="I115" s="20">
        <f>МАР.24!I115+F115-E115</f>
        <v>7240</v>
      </c>
    </row>
    <row r="116" spans="1:9" x14ac:dyDescent="0.25">
      <c r="A116" s="23"/>
      <c r="B116" s="86">
        <v>111</v>
      </c>
      <c r="C116" s="59"/>
      <c r="D116" s="86"/>
      <c r="E116" s="20"/>
      <c r="F116" s="20"/>
      <c r="G116" s="84"/>
      <c r="H116" s="100"/>
      <c r="I116" s="20">
        <f>МАР.24!I116+F116-E116</f>
        <v>0</v>
      </c>
    </row>
    <row r="117" spans="1:9" x14ac:dyDescent="0.25">
      <c r="A117" s="23"/>
      <c r="B117" s="86">
        <v>112</v>
      </c>
      <c r="C117" s="59"/>
      <c r="D117" s="86"/>
      <c r="E117" s="20"/>
      <c r="F117" s="20"/>
      <c r="G117" s="84"/>
      <c r="H117" s="100"/>
      <c r="I117" s="20">
        <f>МАР.24!I117+F117-E117</f>
        <v>0</v>
      </c>
    </row>
    <row r="118" spans="1:9" x14ac:dyDescent="0.25">
      <c r="A118" s="23"/>
      <c r="B118" s="86">
        <v>113</v>
      </c>
      <c r="C118" s="59"/>
      <c r="D118" s="86"/>
      <c r="E118" s="20">
        <v>1050</v>
      </c>
      <c r="F118" s="20"/>
      <c r="G118" s="84"/>
      <c r="H118" s="100"/>
      <c r="I118" s="20">
        <f>МАР.24!I118+F118-E118</f>
        <v>-4200</v>
      </c>
    </row>
    <row r="119" spans="1:9" x14ac:dyDescent="0.25">
      <c r="A119" s="23"/>
      <c r="B119" s="86">
        <v>114</v>
      </c>
      <c r="C119" s="59"/>
      <c r="D119" s="86"/>
      <c r="E119" s="20">
        <v>1050</v>
      </c>
      <c r="F119" s="20"/>
      <c r="G119" s="84"/>
      <c r="H119" s="100"/>
      <c r="I119" s="20">
        <f>МАР.24!I119+F119-E119</f>
        <v>-4200</v>
      </c>
    </row>
    <row r="120" spans="1:9" x14ac:dyDescent="0.25">
      <c r="A120" s="23"/>
      <c r="B120" s="86">
        <v>115</v>
      </c>
      <c r="C120" s="59"/>
      <c r="D120" s="86"/>
      <c r="E120" s="20">
        <v>1050</v>
      </c>
      <c r="F120" s="20"/>
      <c r="G120" s="84"/>
      <c r="H120" s="100"/>
      <c r="I120" s="20">
        <f>МАР.24!I120+F120-E120</f>
        <v>-4200</v>
      </c>
    </row>
    <row r="121" spans="1:9" x14ac:dyDescent="0.25">
      <c r="A121" s="23"/>
      <c r="B121" s="86">
        <v>116</v>
      </c>
      <c r="C121" s="59"/>
      <c r="D121" s="86"/>
      <c r="E121" s="20">
        <v>1050</v>
      </c>
      <c r="F121" s="20"/>
      <c r="G121" s="84"/>
      <c r="H121" s="100"/>
      <c r="I121" s="20">
        <f>МАР.24!I121+F121-E121</f>
        <v>-4200</v>
      </c>
    </row>
    <row r="122" spans="1:9" x14ac:dyDescent="0.25">
      <c r="A122" s="23"/>
      <c r="B122" s="86">
        <v>117</v>
      </c>
      <c r="C122" s="59"/>
      <c r="D122" s="86"/>
      <c r="E122" s="20">
        <v>1050</v>
      </c>
      <c r="F122" s="20"/>
      <c r="G122" s="84"/>
      <c r="H122" s="100"/>
      <c r="I122" s="20">
        <f>МАР.24!I122+F122-E122</f>
        <v>-4200</v>
      </c>
    </row>
    <row r="123" spans="1:9" x14ac:dyDescent="0.25">
      <c r="A123" s="23"/>
      <c r="B123" s="86">
        <v>118</v>
      </c>
      <c r="C123" s="59"/>
      <c r="D123" s="86"/>
      <c r="E123" s="20">
        <v>1050</v>
      </c>
      <c r="F123" s="20"/>
      <c r="G123" s="84"/>
      <c r="H123" s="100"/>
      <c r="I123" s="20">
        <f>МАР.24!I123+F123-E123</f>
        <v>-1050</v>
      </c>
    </row>
    <row r="124" spans="1:9" x14ac:dyDescent="0.25">
      <c r="A124" s="23"/>
      <c r="B124" s="86">
        <v>119</v>
      </c>
      <c r="C124" s="59"/>
      <c r="D124" s="86"/>
      <c r="E124" s="20">
        <v>1050</v>
      </c>
      <c r="F124" s="20">
        <v>1050</v>
      </c>
      <c r="G124" s="84" t="s">
        <v>326</v>
      </c>
      <c r="H124" s="100">
        <v>45384</v>
      </c>
      <c r="I124" s="20">
        <f>МАР.24!I124+F124-E124</f>
        <v>3040</v>
      </c>
    </row>
    <row r="125" spans="1:9" x14ac:dyDescent="0.25">
      <c r="A125" s="23"/>
      <c r="B125" s="86">
        <v>120</v>
      </c>
      <c r="C125" s="59"/>
      <c r="D125" s="86"/>
      <c r="E125" s="20">
        <v>1050</v>
      </c>
      <c r="F125" s="20"/>
      <c r="G125" s="84"/>
      <c r="H125" s="100"/>
      <c r="I125" s="20">
        <f>МАР.24!I125+F125-E125</f>
        <v>-4200</v>
      </c>
    </row>
    <row r="126" spans="1:9" x14ac:dyDescent="0.25">
      <c r="A126" s="23"/>
      <c r="B126" s="86">
        <v>121</v>
      </c>
      <c r="C126" s="59"/>
      <c r="D126" s="86"/>
      <c r="E126" s="20">
        <v>1050</v>
      </c>
      <c r="F126" s="20"/>
      <c r="G126" s="84"/>
      <c r="H126" s="100"/>
      <c r="I126" s="20">
        <f>МАР.24!I126+F126-E126</f>
        <v>3800</v>
      </c>
    </row>
    <row r="127" spans="1:9" x14ac:dyDescent="0.25">
      <c r="A127" s="23"/>
      <c r="B127" s="86">
        <v>122</v>
      </c>
      <c r="C127" s="59"/>
      <c r="D127" s="86"/>
      <c r="E127" s="20">
        <v>1050</v>
      </c>
      <c r="F127" s="20"/>
      <c r="G127" s="84"/>
      <c r="H127" s="100"/>
      <c r="I127" s="20">
        <f>МАР.24!I127+F127-E127</f>
        <v>-4200</v>
      </c>
    </row>
    <row r="128" spans="1:9" x14ac:dyDescent="0.25">
      <c r="A128" s="23"/>
      <c r="B128" s="86">
        <v>123</v>
      </c>
      <c r="C128" s="59"/>
      <c r="D128" s="86"/>
      <c r="E128" s="20">
        <v>1050</v>
      </c>
      <c r="F128" s="20"/>
      <c r="G128" s="84"/>
      <c r="H128" s="100"/>
      <c r="I128" s="20">
        <f>МАР.24!I128+F128-E128</f>
        <v>-4200</v>
      </c>
    </row>
    <row r="129" spans="1:9" x14ac:dyDescent="0.25">
      <c r="A129" s="23"/>
      <c r="B129" s="86">
        <v>124</v>
      </c>
      <c r="C129" s="59"/>
      <c r="D129" s="86"/>
      <c r="E129" s="20">
        <v>1050</v>
      </c>
      <c r="F129" s="20"/>
      <c r="G129" s="84"/>
      <c r="H129" s="100"/>
      <c r="I129" s="20">
        <f>МАР.24!I129+F129-E129</f>
        <v>-1040</v>
      </c>
    </row>
    <row r="130" spans="1:9" x14ac:dyDescent="0.25">
      <c r="A130" s="23"/>
      <c r="B130" s="86">
        <v>125</v>
      </c>
      <c r="C130" s="59"/>
      <c r="D130" s="86"/>
      <c r="E130" s="20">
        <v>1050</v>
      </c>
      <c r="F130" s="20"/>
      <c r="G130" s="84"/>
      <c r="H130" s="100"/>
      <c r="I130" s="20">
        <f>МАР.24!I130+F130-E130</f>
        <v>-1040</v>
      </c>
    </row>
    <row r="131" spans="1:9" x14ac:dyDescent="0.25">
      <c r="A131" s="23"/>
      <c r="B131" s="86">
        <v>126</v>
      </c>
      <c r="C131" s="59"/>
      <c r="D131" s="86"/>
      <c r="E131" s="20"/>
      <c r="F131" s="20"/>
      <c r="G131" s="84"/>
      <c r="H131" s="100"/>
      <c r="I131" s="20">
        <f>МАР.24!I131+F131-E131</f>
        <v>0</v>
      </c>
    </row>
    <row r="132" spans="1:9" x14ac:dyDescent="0.25">
      <c r="A132" s="23"/>
      <c r="B132" s="86">
        <v>127</v>
      </c>
      <c r="C132" s="59"/>
      <c r="D132" s="86"/>
      <c r="E132" s="20"/>
      <c r="F132" s="20"/>
      <c r="G132" s="84"/>
      <c r="H132" s="100"/>
      <c r="I132" s="20">
        <f>МАР.24!I132+F132-E132</f>
        <v>0</v>
      </c>
    </row>
    <row r="133" spans="1:9" x14ac:dyDescent="0.25">
      <c r="A133" s="23"/>
      <c r="B133" s="86">
        <v>128</v>
      </c>
      <c r="C133" s="59"/>
      <c r="D133" s="86"/>
      <c r="E133" s="20"/>
      <c r="F133" s="20"/>
      <c r="G133" s="84"/>
      <c r="H133" s="100"/>
      <c r="I133" s="20">
        <f>МАР.24!I133+F133-E133</f>
        <v>0</v>
      </c>
    </row>
    <row r="134" spans="1:9" x14ac:dyDescent="0.25">
      <c r="A134" s="23"/>
      <c r="B134" s="86">
        <v>129</v>
      </c>
      <c r="C134" s="59"/>
      <c r="D134" s="86"/>
      <c r="E134" s="20">
        <v>1050</v>
      </c>
      <c r="F134" s="20">
        <v>1050</v>
      </c>
      <c r="G134" s="84" t="s">
        <v>320</v>
      </c>
      <c r="H134" s="100">
        <v>45383</v>
      </c>
      <c r="I134" s="20">
        <f>МАР.24!I134+F134-E134</f>
        <v>0</v>
      </c>
    </row>
    <row r="135" spans="1:9" x14ac:dyDescent="0.25">
      <c r="A135" s="19"/>
      <c r="B135" s="86">
        <v>130</v>
      </c>
      <c r="C135" s="59"/>
      <c r="D135" s="86"/>
      <c r="E135" s="20">
        <v>1050</v>
      </c>
      <c r="F135" s="20">
        <v>1100</v>
      </c>
      <c r="G135" s="84" t="s">
        <v>340</v>
      </c>
      <c r="H135" s="100">
        <v>45392</v>
      </c>
      <c r="I135" s="20">
        <f>МАР.24!I135+F135-E135</f>
        <v>-100</v>
      </c>
    </row>
    <row r="136" spans="1:9" x14ac:dyDescent="0.25">
      <c r="A136" s="19"/>
      <c r="B136" s="86">
        <v>131</v>
      </c>
      <c r="C136" s="59"/>
      <c r="D136" s="86"/>
      <c r="E136" s="20">
        <v>1050</v>
      </c>
      <c r="F136" s="20"/>
      <c r="G136" s="84"/>
      <c r="H136" s="100"/>
      <c r="I136" s="20">
        <f>МАР.24!I136+F136-E136</f>
        <v>940</v>
      </c>
    </row>
    <row r="137" spans="1:9" x14ac:dyDescent="0.25">
      <c r="A137" s="19"/>
      <c r="B137" s="86">
        <v>132</v>
      </c>
      <c r="C137" s="59"/>
      <c r="D137" s="86"/>
      <c r="E137" s="20"/>
      <c r="F137" s="20"/>
      <c r="G137" s="84"/>
      <c r="H137" s="100"/>
      <c r="I137" s="20">
        <f>МАР.24!I137+F137-E137</f>
        <v>0</v>
      </c>
    </row>
    <row r="138" spans="1:9" x14ac:dyDescent="0.25">
      <c r="A138" s="23"/>
      <c r="B138" s="86">
        <v>133</v>
      </c>
      <c r="C138" s="59"/>
      <c r="D138" s="86"/>
      <c r="E138" s="20">
        <v>1050</v>
      </c>
      <c r="F138" s="20"/>
      <c r="G138" s="84"/>
      <c r="H138" s="100"/>
      <c r="I138" s="20">
        <f>МАР.24!I138+F138-E138</f>
        <v>-2200</v>
      </c>
    </row>
    <row r="139" spans="1:9" x14ac:dyDescent="0.25">
      <c r="A139" s="23"/>
      <c r="B139" s="86">
        <v>134</v>
      </c>
      <c r="C139" s="59"/>
      <c r="D139" s="86"/>
      <c r="E139" s="20">
        <v>1050</v>
      </c>
      <c r="F139" s="20"/>
      <c r="G139" s="84"/>
      <c r="H139" s="100"/>
      <c r="I139" s="20">
        <f>МАР.24!I139+F139-E139</f>
        <v>15800</v>
      </c>
    </row>
    <row r="140" spans="1:9" x14ac:dyDescent="0.25">
      <c r="A140" s="23"/>
      <c r="B140" s="86">
        <v>135</v>
      </c>
      <c r="C140" s="59"/>
      <c r="D140" s="86"/>
      <c r="E140" s="20">
        <v>1050</v>
      </c>
      <c r="F140" s="20"/>
      <c r="G140" s="84"/>
      <c r="H140" s="100"/>
      <c r="I140" s="20">
        <f>МАР.24!I140+F140-E140</f>
        <v>-4200</v>
      </c>
    </row>
    <row r="141" spans="1:9" x14ac:dyDescent="0.25">
      <c r="A141" s="23"/>
      <c r="B141" s="86">
        <v>136</v>
      </c>
      <c r="C141" s="59"/>
      <c r="D141" s="86"/>
      <c r="E141" s="20"/>
      <c r="F141" s="20"/>
      <c r="G141" s="84"/>
      <c r="H141" s="100"/>
      <c r="I141" s="20">
        <f>МАР.24!I141+F141-E141</f>
        <v>0</v>
      </c>
    </row>
    <row r="142" spans="1:9" x14ac:dyDescent="0.25">
      <c r="A142" s="23"/>
      <c r="B142" s="86">
        <v>137</v>
      </c>
      <c r="C142" s="59"/>
      <c r="D142" s="86"/>
      <c r="E142" s="20"/>
      <c r="F142" s="20"/>
      <c r="G142" s="84"/>
      <c r="H142" s="100"/>
      <c r="I142" s="20">
        <f>МАР.24!I142+F142-E142</f>
        <v>0</v>
      </c>
    </row>
    <row r="143" spans="1:9" x14ac:dyDescent="0.25">
      <c r="A143" s="23"/>
      <c r="B143" s="86">
        <v>138</v>
      </c>
      <c r="C143" s="59"/>
      <c r="D143" s="86"/>
      <c r="E143" s="20"/>
      <c r="F143" s="20"/>
      <c r="G143" s="84"/>
      <c r="H143" s="100"/>
      <c r="I143" s="20">
        <f>МАР.24!I143+F143-E143</f>
        <v>0</v>
      </c>
    </row>
    <row r="144" spans="1:9" x14ac:dyDescent="0.25">
      <c r="A144" s="23"/>
      <c r="B144" s="86">
        <v>139</v>
      </c>
      <c r="C144" s="59"/>
      <c r="D144" s="86"/>
      <c r="E144" s="20"/>
      <c r="F144" s="20"/>
      <c r="G144" s="84"/>
      <c r="H144" s="100"/>
      <c r="I144" s="20">
        <f>МАР.24!I144+F144-E144</f>
        <v>0</v>
      </c>
    </row>
    <row r="145" spans="1:9" x14ac:dyDescent="0.25">
      <c r="A145" s="23"/>
      <c r="B145" s="86">
        <v>140</v>
      </c>
      <c r="C145" s="59"/>
      <c r="D145" s="86"/>
      <c r="E145" s="20"/>
      <c r="F145" s="20"/>
      <c r="G145" s="84"/>
      <c r="H145" s="100"/>
      <c r="I145" s="20">
        <f>МАР.24!I145+F145-E145</f>
        <v>0</v>
      </c>
    </row>
    <row r="146" spans="1:9" x14ac:dyDescent="0.25">
      <c r="A146" s="23"/>
      <c r="B146" s="86">
        <v>141</v>
      </c>
      <c r="C146" s="59"/>
      <c r="D146" s="86"/>
      <c r="E146" s="20">
        <v>1050</v>
      </c>
      <c r="F146" s="20"/>
      <c r="G146" s="84"/>
      <c r="H146" s="100"/>
      <c r="I146" s="20">
        <f>МАР.24!I146+F146-E146</f>
        <v>-4200</v>
      </c>
    </row>
    <row r="147" spans="1:9" x14ac:dyDescent="0.25">
      <c r="A147" s="23"/>
      <c r="B147" s="126" t="s">
        <v>674</v>
      </c>
      <c r="C147" s="59"/>
      <c r="D147" s="126"/>
      <c r="E147" s="20"/>
      <c r="F147" s="20"/>
      <c r="G147" s="84"/>
      <c r="H147" s="100"/>
      <c r="I147" s="20">
        <f>МАР.24!I147+F147-E147</f>
        <v>0</v>
      </c>
    </row>
    <row r="148" spans="1:9" x14ac:dyDescent="0.25">
      <c r="A148" s="23"/>
      <c r="B148" s="86">
        <v>142</v>
      </c>
      <c r="C148" s="59"/>
      <c r="D148" s="86"/>
      <c r="E148" s="20">
        <v>1050</v>
      </c>
      <c r="F148" s="20"/>
      <c r="G148" s="84"/>
      <c r="H148" s="100"/>
      <c r="I148" s="20">
        <f>МАР.24!I148+F148-E148</f>
        <v>2930</v>
      </c>
    </row>
    <row r="149" spans="1:9" x14ac:dyDescent="0.25">
      <c r="A149" s="23"/>
      <c r="B149" s="86">
        <v>143</v>
      </c>
      <c r="C149" s="59"/>
      <c r="D149" s="86"/>
      <c r="E149" s="20">
        <v>1050</v>
      </c>
      <c r="F149" s="20"/>
      <c r="G149" s="84"/>
      <c r="H149" s="100"/>
      <c r="I149" s="20">
        <f>МАР.24!I149+F149-E149</f>
        <v>-4200</v>
      </c>
    </row>
    <row r="150" spans="1:9" x14ac:dyDescent="0.25">
      <c r="A150" s="23"/>
      <c r="B150" s="86">
        <v>144</v>
      </c>
      <c r="C150" s="59"/>
      <c r="D150" s="86"/>
      <c r="E150" s="20">
        <v>1050</v>
      </c>
      <c r="F150" s="20"/>
      <c r="G150" s="84"/>
      <c r="H150" s="100"/>
      <c r="I150" s="20">
        <f>МАР.24!I150+F150-E150</f>
        <v>-4200</v>
      </c>
    </row>
    <row r="151" spans="1:9" x14ac:dyDescent="0.25">
      <c r="A151" s="23"/>
      <c r="B151" s="86">
        <v>145</v>
      </c>
      <c r="C151" s="59"/>
      <c r="D151" s="86"/>
      <c r="E151" s="20">
        <v>1050</v>
      </c>
      <c r="F151" s="20">
        <v>940</v>
      </c>
      <c r="G151" s="84" t="s">
        <v>354</v>
      </c>
      <c r="H151" s="100">
        <v>45404</v>
      </c>
      <c r="I151" s="20">
        <f>МАР.24!I151+F151-E151</f>
        <v>-440</v>
      </c>
    </row>
    <row r="152" spans="1:9" x14ac:dyDescent="0.25">
      <c r="A152" s="23"/>
      <c r="B152" s="86">
        <v>146</v>
      </c>
      <c r="C152" s="59"/>
      <c r="D152" s="86"/>
      <c r="E152" s="20">
        <v>1050</v>
      </c>
      <c r="F152" s="20"/>
      <c r="G152" s="84"/>
      <c r="H152" s="100"/>
      <c r="I152" s="20">
        <f>МАР.24!I152+F152-E152</f>
        <v>-2200</v>
      </c>
    </row>
    <row r="153" spans="1:9" x14ac:dyDescent="0.25">
      <c r="A153" s="23"/>
      <c r="B153" s="86">
        <v>147</v>
      </c>
      <c r="C153" s="59"/>
      <c r="D153" s="86"/>
      <c r="E153" s="20">
        <v>1050</v>
      </c>
      <c r="F153" s="20">
        <v>2100</v>
      </c>
      <c r="G153" s="84" t="s">
        <v>338</v>
      </c>
      <c r="H153" s="100">
        <v>45391</v>
      </c>
      <c r="I153" s="20">
        <f>МАР.24!I153+F153-E153</f>
        <v>5740</v>
      </c>
    </row>
    <row r="154" spans="1:9" x14ac:dyDescent="0.25">
      <c r="A154" s="23"/>
      <c r="B154" s="86">
        <v>148</v>
      </c>
      <c r="C154" s="59"/>
      <c r="D154" s="86"/>
      <c r="E154" s="20">
        <v>1050</v>
      </c>
      <c r="F154" s="20"/>
      <c r="G154" s="84"/>
      <c r="H154" s="100"/>
      <c r="I154" s="20">
        <f>МАР.24!I154+F154-E154</f>
        <v>-4200</v>
      </c>
    </row>
    <row r="155" spans="1:9" x14ac:dyDescent="0.25">
      <c r="A155" s="23"/>
      <c r="B155" s="86">
        <v>149</v>
      </c>
      <c r="C155" s="59"/>
      <c r="D155" s="86"/>
      <c r="E155" s="20">
        <v>1050</v>
      </c>
      <c r="F155" s="20">
        <v>1050</v>
      </c>
      <c r="G155" s="84" t="s">
        <v>342</v>
      </c>
      <c r="H155" s="100">
        <v>45394</v>
      </c>
      <c r="I155" s="20">
        <f>МАР.24!I155+F155-E155</f>
        <v>0</v>
      </c>
    </row>
    <row r="156" spans="1:9" x14ac:dyDescent="0.25">
      <c r="A156" s="23"/>
      <c r="B156" s="86">
        <v>150</v>
      </c>
      <c r="C156" s="59"/>
      <c r="D156" s="86"/>
      <c r="E156" s="20">
        <v>1050</v>
      </c>
      <c r="F156" s="20"/>
      <c r="G156" s="84"/>
      <c r="H156" s="100"/>
      <c r="I156" s="20">
        <f>МАР.24!I156+F156-E156</f>
        <v>800</v>
      </c>
    </row>
    <row r="157" spans="1:9" x14ac:dyDescent="0.25">
      <c r="A157" s="23"/>
      <c r="B157" s="86">
        <v>151</v>
      </c>
      <c r="C157" s="59"/>
      <c r="D157" s="86"/>
      <c r="E157" s="20">
        <v>1050</v>
      </c>
      <c r="F157" s="20">
        <v>11000</v>
      </c>
      <c r="G157" s="84" t="s">
        <v>328</v>
      </c>
      <c r="H157" s="100">
        <v>45385</v>
      </c>
      <c r="I157" s="20">
        <f>МАР.24!I157+F157-E157</f>
        <v>6800</v>
      </c>
    </row>
    <row r="158" spans="1:9" x14ac:dyDescent="0.25">
      <c r="A158" s="23"/>
      <c r="B158" s="86">
        <v>152</v>
      </c>
      <c r="C158" s="59"/>
      <c r="D158" s="86"/>
      <c r="E158" s="20">
        <v>1050</v>
      </c>
      <c r="F158" s="20">
        <v>1040</v>
      </c>
      <c r="G158" s="84" t="s">
        <v>332</v>
      </c>
      <c r="H158" s="100">
        <v>45387</v>
      </c>
      <c r="I158" s="20">
        <f>МАР.24!I158+F158-E158</f>
        <v>-1070</v>
      </c>
    </row>
    <row r="159" spans="1:9" x14ac:dyDescent="0.25">
      <c r="A159" s="23"/>
      <c r="B159" s="86">
        <v>153</v>
      </c>
      <c r="C159" s="59"/>
      <c r="D159" s="86"/>
      <c r="E159" s="20">
        <v>1050</v>
      </c>
      <c r="F159" s="20">
        <v>1050</v>
      </c>
      <c r="G159" s="84" t="s">
        <v>321</v>
      </c>
      <c r="H159" s="100">
        <v>45383</v>
      </c>
      <c r="I159" s="20">
        <f>МАР.24!I159+F159-E159</f>
        <v>0</v>
      </c>
    </row>
    <row r="160" spans="1:9" x14ac:dyDescent="0.25">
      <c r="A160" s="23"/>
      <c r="B160" s="86">
        <v>154</v>
      </c>
      <c r="C160" s="59"/>
      <c r="D160" s="86"/>
      <c r="E160" s="20"/>
      <c r="F160" s="20"/>
      <c r="G160" s="84"/>
      <c r="H160" s="100"/>
      <c r="I160" s="20">
        <f>МАР.24!I160+F160-E160</f>
        <v>0</v>
      </c>
    </row>
    <row r="161" spans="1:9" x14ac:dyDescent="0.25">
      <c r="A161" s="23"/>
      <c r="B161" s="86">
        <v>155</v>
      </c>
      <c r="C161" s="59"/>
      <c r="D161" s="86"/>
      <c r="E161" s="20"/>
      <c r="F161" s="20"/>
      <c r="G161" s="84"/>
      <c r="H161" s="100"/>
      <c r="I161" s="20">
        <f>МАР.24!I161+F161-E161</f>
        <v>0</v>
      </c>
    </row>
    <row r="162" spans="1:9" x14ac:dyDescent="0.25">
      <c r="A162" s="23"/>
      <c r="B162" s="86">
        <v>156</v>
      </c>
      <c r="C162" s="59"/>
      <c r="D162" s="86"/>
      <c r="E162" s="20"/>
      <c r="F162" s="20"/>
      <c r="G162" s="84"/>
      <c r="H162" s="100"/>
      <c r="I162" s="20">
        <f>МАР.24!I162+F162-E162</f>
        <v>0</v>
      </c>
    </row>
    <row r="163" spans="1:9" x14ac:dyDescent="0.25">
      <c r="A163" s="23"/>
      <c r="B163" s="86">
        <v>157</v>
      </c>
      <c r="C163" s="59"/>
      <c r="D163" s="86"/>
      <c r="E163" s="20">
        <v>1050</v>
      </c>
      <c r="F163" s="20"/>
      <c r="G163" s="84"/>
      <c r="H163" s="100"/>
      <c r="I163" s="20">
        <f>МАР.24!I163+F163-E163</f>
        <v>-4200</v>
      </c>
    </row>
    <row r="164" spans="1:9" x14ac:dyDescent="0.25">
      <c r="A164" s="23"/>
      <c r="B164" s="86">
        <v>158</v>
      </c>
      <c r="C164" s="59"/>
      <c r="D164" s="86"/>
      <c r="E164" s="20"/>
      <c r="F164" s="20"/>
      <c r="G164" s="84"/>
      <c r="H164" s="100"/>
      <c r="I164" s="20">
        <f>МАР.24!I164+F164-E164</f>
        <v>0</v>
      </c>
    </row>
    <row r="165" spans="1:9" x14ac:dyDescent="0.25">
      <c r="A165" s="23"/>
      <c r="B165" s="86">
        <v>159</v>
      </c>
      <c r="C165" s="59"/>
      <c r="D165" s="86"/>
      <c r="E165" s="20"/>
      <c r="F165" s="20"/>
      <c r="G165" s="84"/>
      <c r="H165" s="100"/>
      <c r="I165" s="20">
        <f>МАР.24!I165+F165-E165</f>
        <v>0</v>
      </c>
    </row>
    <row r="166" spans="1:9" x14ac:dyDescent="0.25">
      <c r="A166" s="23"/>
      <c r="B166" s="86">
        <v>160</v>
      </c>
      <c r="C166" s="59"/>
      <c r="D166" s="86"/>
      <c r="E166" s="20"/>
      <c r="F166" s="20"/>
      <c r="G166" s="84"/>
      <c r="H166" s="100"/>
      <c r="I166" s="20">
        <f>МАР.24!I166+F166-E166</f>
        <v>0</v>
      </c>
    </row>
    <row r="167" spans="1:9" x14ac:dyDescent="0.25">
      <c r="A167" s="23"/>
      <c r="B167" s="86">
        <v>161</v>
      </c>
      <c r="C167" s="59"/>
      <c r="D167" s="86"/>
      <c r="E167" s="20"/>
      <c r="F167" s="20"/>
      <c r="G167" s="84"/>
      <c r="H167" s="100"/>
      <c r="I167" s="20">
        <f>МАР.24!I167+F167-E167</f>
        <v>0</v>
      </c>
    </row>
    <row r="168" spans="1:9" x14ac:dyDescent="0.25">
      <c r="A168" s="23"/>
      <c r="B168" s="86">
        <v>162</v>
      </c>
      <c r="C168" s="59"/>
      <c r="D168" s="86"/>
      <c r="E168" s="20">
        <v>1050</v>
      </c>
      <c r="F168" s="20"/>
      <c r="G168" s="84"/>
      <c r="H168" s="100"/>
      <c r="I168" s="20">
        <f>МАР.24!I168+F168-E168</f>
        <v>-4200</v>
      </c>
    </row>
    <row r="169" spans="1:9" x14ac:dyDescent="0.25">
      <c r="A169" s="23"/>
      <c r="B169" s="86">
        <v>163</v>
      </c>
      <c r="C169" s="59"/>
      <c r="D169" s="86"/>
      <c r="E169" s="20"/>
      <c r="F169" s="20"/>
      <c r="G169" s="84"/>
      <c r="H169" s="100"/>
      <c r="I169" s="20">
        <f>МАР.24!I169+F169-E169</f>
        <v>0</v>
      </c>
    </row>
    <row r="170" spans="1:9" x14ac:dyDescent="0.25">
      <c r="A170" s="23"/>
      <c r="B170" s="86">
        <v>164</v>
      </c>
      <c r="C170" s="59"/>
      <c r="D170" s="86"/>
      <c r="E170" s="20">
        <v>1050</v>
      </c>
      <c r="F170" s="20"/>
      <c r="G170" s="84"/>
      <c r="H170" s="100"/>
      <c r="I170" s="20">
        <f>МАР.24!I170+F170-E170</f>
        <v>-4200</v>
      </c>
    </row>
    <row r="171" spans="1:9" x14ac:dyDescent="0.25">
      <c r="A171" s="19"/>
      <c r="B171" s="86">
        <v>165</v>
      </c>
      <c r="C171" s="59"/>
      <c r="D171" s="86"/>
      <c r="E171" s="20">
        <v>1050</v>
      </c>
      <c r="F171" s="20"/>
      <c r="G171" s="84"/>
      <c r="H171" s="100"/>
      <c r="I171" s="20">
        <f>МАР.24!I171+F171-E171</f>
        <v>-4200</v>
      </c>
    </row>
    <row r="172" spans="1:9" x14ac:dyDescent="0.25">
      <c r="A172" s="19"/>
      <c r="B172" s="86">
        <v>166</v>
      </c>
      <c r="C172" s="59"/>
      <c r="D172" s="86"/>
      <c r="E172" s="20">
        <v>1050</v>
      </c>
      <c r="F172" s="20"/>
      <c r="G172" s="84"/>
      <c r="H172" s="100"/>
      <c r="I172" s="20">
        <f>МАР.24!I172+F172-E172</f>
        <v>-4200</v>
      </c>
    </row>
    <row r="173" spans="1:9" x14ac:dyDescent="0.25">
      <c r="A173" s="19"/>
      <c r="B173" s="123" t="s">
        <v>384</v>
      </c>
      <c r="C173" s="59"/>
      <c r="D173" s="123"/>
      <c r="E173" s="20"/>
      <c r="F173" s="20"/>
      <c r="G173" s="84"/>
      <c r="H173" s="100"/>
      <c r="I173" s="20">
        <f>МАР.24!I173+F173-E173</f>
        <v>0</v>
      </c>
    </row>
    <row r="174" spans="1:9" x14ac:dyDescent="0.25">
      <c r="A174" s="19"/>
      <c r="B174" s="86" t="s">
        <v>385</v>
      </c>
      <c r="C174" s="59"/>
      <c r="D174" s="86"/>
      <c r="E174" s="20"/>
      <c r="F174" s="20"/>
      <c r="G174" s="84"/>
      <c r="H174" s="100"/>
      <c r="I174" s="20">
        <f>МАР.24!I174+F174-E174</f>
        <v>0</v>
      </c>
    </row>
    <row r="175" spans="1:9" x14ac:dyDescent="0.25">
      <c r="A175" s="19"/>
      <c r="B175" s="86" t="s">
        <v>386</v>
      </c>
      <c r="C175" s="59"/>
      <c r="D175" s="86"/>
      <c r="E175" s="20">
        <v>1050</v>
      </c>
      <c r="F175" s="20"/>
      <c r="G175" s="84"/>
      <c r="H175" s="100"/>
      <c r="I175" s="20">
        <f>МАР.24!I175+F175-E175</f>
        <v>-1380</v>
      </c>
    </row>
    <row r="176" spans="1:9" x14ac:dyDescent="0.25">
      <c r="A176" s="19"/>
      <c r="B176" s="123" t="s">
        <v>387</v>
      </c>
      <c r="C176" s="59"/>
      <c r="D176" s="123"/>
      <c r="E176" s="20"/>
      <c r="F176" s="20"/>
      <c r="G176" s="84"/>
      <c r="H176" s="100"/>
      <c r="I176" s="20">
        <f>МАР.24!I176+F176-E176</f>
        <v>0</v>
      </c>
    </row>
    <row r="177" spans="1:9" x14ac:dyDescent="0.25">
      <c r="A177" s="19"/>
      <c r="B177" s="86">
        <v>169</v>
      </c>
      <c r="C177" s="59"/>
      <c r="D177" s="86"/>
      <c r="E177" s="20">
        <v>1050</v>
      </c>
      <c r="F177" s="20"/>
      <c r="G177" s="84"/>
      <c r="H177" s="100"/>
      <c r="I177" s="20">
        <f>МАР.24!I177+F177-E177</f>
        <v>-4200</v>
      </c>
    </row>
    <row r="178" spans="1:9" x14ac:dyDescent="0.25">
      <c r="A178" s="19"/>
      <c r="B178" s="86">
        <v>170</v>
      </c>
      <c r="C178" s="59"/>
      <c r="D178" s="86"/>
      <c r="E178" s="20">
        <v>1050</v>
      </c>
      <c r="F178" s="20"/>
      <c r="G178" s="84"/>
      <c r="H178" s="100"/>
      <c r="I178" s="20">
        <f>МАР.24!I178+F178-E178</f>
        <v>-4200</v>
      </c>
    </row>
    <row r="179" spans="1:9" x14ac:dyDescent="0.25">
      <c r="A179" s="19"/>
      <c r="B179" s="86">
        <v>171</v>
      </c>
      <c r="C179" s="59"/>
      <c r="D179" s="86"/>
      <c r="E179" s="20">
        <v>1050</v>
      </c>
      <c r="F179" s="20"/>
      <c r="G179" s="84"/>
      <c r="H179" s="100"/>
      <c r="I179" s="20">
        <f>МАР.24!I179+F179-E179</f>
        <v>-4200</v>
      </c>
    </row>
    <row r="180" spans="1:9" x14ac:dyDescent="0.25">
      <c r="A180" s="19"/>
      <c r="B180" s="86">
        <v>172</v>
      </c>
      <c r="C180" s="59"/>
      <c r="D180" s="86"/>
      <c r="E180" s="20">
        <v>1050</v>
      </c>
      <c r="F180" s="20"/>
      <c r="G180" s="84"/>
      <c r="H180" s="100"/>
      <c r="I180" s="20">
        <f>МАР.24!I180+F180-E180</f>
        <v>-4200</v>
      </c>
    </row>
    <row r="181" spans="1:9" x14ac:dyDescent="0.25">
      <c r="A181" s="19"/>
      <c r="B181" s="86">
        <v>173</v>
      </c>
      <c r="C181" s="59"/>
      <c r="D181" s="86"/>
      <c r="E181" s="20">
        <v>1050</v>
      </c>
      <c r="F181" s="20"/>
      <c r="G181" s="84"/>
      <c r="H181" s="100"/>
      <c r="I181" s="20">
        <f>МАР.24!I181+F181-E181</f>
        <v>2800</v>
      </c>
    </row>
    <row r="182" spans="1:9" x14ac:dyDescent="0.25">
      <c r="A182" s="19"/>
      <c r="B182" s="86">
        <v>174</v>
      </c>
      <c r="C182" s="59"/>
      <c r="D182" s="86"/>
      <c r="E182" s="20">
        <v>1050</v>
      </c>
      <c r="F182" s="20">
        <v>2100</v>
      </c>
      <c r="G182" s="84" t="s">
        <v>357</v>
      </c>
      <c r="H182" s="100">
        <v>45408</v>
      </c>
      <c r="I182" s="20">
        <f>МАР.24!I182+F182-E182</f>
        <v>0</v>
      </c>
    </row>
    <row r="183" spans="1:9" x14ac:dyDescent="0.25">
      <c r="A183" s="19"/>
      <c r="B183" s="86">
        <v>175</v>
      </c>
      <c r="C183" s="59"/>
      <c r="D183" s="86"/>
      <c r="E183" s="20">
        <v>1050</v>
      </c>
      <c r="F183" s="20"/>
      <c r="G183" s="84"/>
      <c r="H183" s="100"/>
      <c r="I183" s="20">
        <f>МАР.24!I183+F183-E183</f>
        <v>-4200</v>
      </c>
    </row>
    <row r="184" spans="1:9" x14ac:dyDescent="0.25">
      <c r="A184" s="19"/>
      <c r="B184" s="86">
        <v>176</v>
      </c>
      <c r="C184" s="59"/>
      <c r="D184" s="86"/>
      <c r="E184" s="20">
        <v>1050</v>
      </c>
      <c r="F184" s="20"/>
      <c r="G184" s="84"/>
      <c r="H184" s="100"/>
      <c r="I184" s="20">
        <f>МАР.24!I184+F184-E184</f>
        <v>-4200</v>
      </c>
    </row>
    <row r="185" spans="1:9" x14ac:dyDescent="0.25">
      <c r="A185" s="19"/>
      <c r="B185" s="86">
        <v>177</v>
      </c>
      <c r="C185" s="59"/>
      <c r="D185" s="86"/>
      <c r="E185" s="20">
        <v>1050</v>
      </c>
      <c r="F185" s="20"/>
      <c r="G185" s="84"/>
      <c r="H185" s="100"/>
      <c r="I185" s="20">
        <f>МАР.24!I185+F185-E185</f>
        <v>-1050</v>
      </c>
    </row>
    <row r="186" spans="1:9" x14ac:dyDescent="0.25">
      <c r="A186" s="19"/>
      <c r="B186" s="86">
        <v>178</v>
      </c>
      <c r="C186" s="59"/>
      <c r="D186" s="86"/>
      <c r="E186" s="20">
        <v>1050</v>
      </c>
      <c r="F186" s="20"/>
      <c r="G186" s="84"/>
      <c r="H186" s="100"/>
      <c r="I186" s="20">
        <f>МАР.24!I186+F186-E186</f>
        <v>-4200</v>
      </c>
    </row>
    <row r="187" spans="1:9" x14ac:dyDescent="0.25">
      <c r="A187" s="19"/>
      <c r="B187" s="86">
        <v>179</v>
      </c>
      <c r="C187" s="59"/>
      <c r="D187" s="86"/>
      <c r="E187" s="20">
        <v>1050</v>
      </c>
      <c r="F187" s="20"/>
      <c r="G187" s="84"/>
      <c r="H187" s="100"/>
      <c r="I187" s="20">
        <f>МАР.24!I187+F187-E187</f>
        <v>-4200</v>
      </c>
    </row>
    <row r="188" spans="1:9" x14ac:dyDescent="0.25">
      <c r="A188" s="19"/>
      <c r="B188" s="86">
        <v>180</v>
      </c>
      <c r="C188" s="59"/>
      <c r="D188" s="86"/>
      <c r="E188" s="20">
        <v>1050</v>
      </c>
      <c r="F188" s="20"/>
      <c r="G188" s="84"/>
      <c r="H188" s="100"/>
      <c r="I188" s="20">
        <f>МАР.24!I188+F188-E188</f>
        <v>-4200</v>
      </c>
    </row>
    <row r="189" spans="1:9" x14ac:dyDescent="0.25">
      <c r="A189" s="19"/>
      <c r="B189" s="86">
        <v>181</v>
      </c>
      <c r="C189" s="59"/>
      <c r="D189" s="86"/>
      <c r="E189" s="20">
        <v>1050</v>
      </c>
      <c r="F189" s="20"/>
      <c r="G189" s="84"/>
      <c r="H189" s="100"/>
      <c r="I189" s="20">
        <f>МАР.24!I189+F189-E189</f>
        <v>-4200</v>
      </c>
    </row>
    <row r="190" spans="1:9" x14ac:dyDescent="0.25">
      <c r="A190" s="19"/>
      <c r="B190" s="86">
        <v>182</v>
      </c>
      <c r="C190" s="59"/>
      <c r="D190" s="86"/>
      <c r="E190" s="20"/>
      <c r="F190" s="20"/>
      <c r="G190" s="84"/>
      <c r="H190" s="100"/>
      <c r="I190" s="20">
        <f>МАР.24!I190+F190-E190</f>
        <v>0</v>
      </c>
    </row>
    <row r="191" spans="1:9" x14ac:dyDescent="0.25">
      <c r="A191" s="19"/>
      <c r="B191" s="86">
        <v>183</v>
      </c>
      <c r="C191" s="59"/>
      <c r="D191" s="86"/>
      <c r="E191" s="20"/>
      <c r="F191" s="20"/>
      <c r="G191" s="84"/>
      <c r="H191" s="100"/>
      <c r="I191" s="20">
        <f>МАР.24!I191+F191-E191</f>
        <v>0</v>
      </c>
    </row>
    <row r="192" spans="1:9" x14ac:dyDescent="0.25">
      <c r="A192" s="19"/>
      <c r="B192" s="86">
        <v>184</v>
      </c>
      <c r="C192" s="59"/>
      <c r="D192" s="86"/>
      <c r="E192" s="20"/>
      <c r="F192" s="20"/>
      <c r="G192" s="84"/>
      <c r="H192" s="100"/>
      <c r="I192" s="20">
        <f>МАР.24!I192+F192-E192</f>
        <v>0</v>
      </c>
    </row>
    <row r="193" spans="1:9" x14ac:dyDescent="0.25">
      <c r="A193" s="19"/>
      <c r="B193" s="86">
        <v>185</v>
      </c>
      <c r="C193" s="59"/>
      <c r="D193" s="86"/>
      <c r="E193" s="20"/>
      <c r="F193" s="20"/>
      <c r="G193" s="84"/>
      <c r="H193" s="100"/>
      <c r="I193" s="20">
        <f>МАР.24!I193+F193-E193</f>
        <v>0</v>
      </c>
    </row>
    <row r="194" spans="1:9" x14ac:dyDescent="0.25">
      <c r="A194" s="19"/>
      <c r="B194" s="86">
        <v>186</v>
      </c>
      <c r="C194" s="59"/>
      <c r="D194" s="86"/>
      <c r="E194" s="20"/>
      <c r="F194" s="20"/>
      <c r="G194" s="84"/>
      <c r="H194" s="100"/>
      <c r="I194" s="20">
        <f>МАР.24!I194+F194-E194</f>
        <v>0</v>
      </c>
    </row>
    <row r="195" spans="1:9" x14ac:dyDescent="0.25">
      <c r="A195" s="19"/>
      <c r="B195" s="86">
        <v>187</v>
      </c>
      <c r="C195" s="59"/>
      <c r="D195" s="86"/>
      <c r="E195" s="20"/>
      <c r="F195" s="20"/>
      <c r="G195" s="84"/>
      <c r="H195" s="100"/>
      <c r="I195" s="20">
        <f>МАР.24!I195+F195-E195</f>
        <v>0</v>
      </c>
    </row>
    <row r="196" spans="1:9" x14ac:dyDescent="0.25">
      <c r="A196" s="19"/>
      <c r="B196" s="86">
        <v>188</v>
      </c>
      <c r="C196" s="59"/>
      <c r="D196" s="86"/>
      <c r="E196" s="20"/>
      <c r="F196" s="20"/>
      <c r="G196" s="84"/>
      <c r="H196" s="100"/>
      <c r="I196" s="20">
        <f>МАР.24!I196+F196-E196</f>
        <v>0</v>
      </c>
    </row>
    <row r="197" spans="1:9" x14ac:dyDescent="0.25">
      <c r="A197" s="19"/>
      <c r="B197" s="86">
        <v>189</v>
      </c>
      <c r="C197" s="59"/>
      <c r="D197" s="86"/>
      <c r="E197" s="20"/>
      <c r="F197" s="20"/>
      <c r="G197" s="84"/>
      <c r="H197" s="100"/>
      <c r="I197" s="20">
        <f>МАР.24!I197+F197-E197</f>
        <v>0</v>
      </c>
    </row>
    <row r="198" spans="1:9" x14ac:dyDescent="0.25">
      <c r="A198" s="19"/>
      <c r="B198" s="86">
        <v>190</v>
      </c>
      <c r="C198" s="59"/>
      <c r="D198" s="86"/>
      <c r="E198" s="20"/>
      <c r="F198" s="20"/>
      <c r="G198" s="84"/>
      <c r="H198" s="100"/>
      <c r="I198" s="20">
        <f>МАР.24!I198+F198-E198</f>
        <v>0</v>
      </c>
    </row>
    <row r="199" spans="1:9" x14ac:dyDescent="0.25">
      <c r="A199" s="19"/>
      <c r="B199" s="86">
        <v>191</v>
      </c>
      <c r="C199" s="59"/>
      <c r="D199" s="86"/>
      <c r="E199" s="20"/>
      <c r="F199" s="20"/>
      <c r="G199" s="84"/>
      <c r="H199" s="100"/>
      <c r="I199" s="20">
        <f>МАР.24!I199+F199-E199</f>
        <v>0</v>
      </c>
    </row>
    <row r="200" spans="1:9" x14ac:dyDescent="0.25">
      <c r="A200" s="19"/>
      <c r="B200" s="123" t="s">
        <v>381</v>
      </c>
      <c r="C200" s="59"/>
      <c r="D200" s="123"/>
      <c r="E200" s="20"/>
      <c r="F200" s="20"/>
      <c r="G200" s="84"/>
      <c r="H200" s="100"/>
      <c r="I200" s="20">
        <f>МАР.24!I200+F200-E200</f>
        <v>0</v>
      </c>
    </row>
    <row r="201" spans="1:9" x14ac:dyDescent="0.25">
      <c r="A201" s="19"/>
      <c r="B201" s="86" t="s">
        <v>382</v>
      </c>
      <c r="C201" s="59"/>
      <c r="D201" s="86"/>
      <c r="E201" s="20">
        <v>1050</v>
      </c>
      <c r="F201" s="20"/>
      <c r="G201" s="84"/>
      <c r="H201" s="100"/>
      <c r="I201" s="20">
        <f>МАР.24!I201+F201-E201</f>
        <v>-4200</v>
      </c>
    </row>
    <row r="202" spans="1:9" x14ac:dyDescent="0.25">
      <c r="A202" s="19"/>
      <c r="B202" s="123" t="s">
        <v>383</v>
      </c>
      <c r="C202" s="59"/>
      <c r="D202" s="123"/>
      <c r="E202" s="20"/>
      <c r="F202" s="20"/>
      <c r="G202" s="84"/>
      <c r="H202" s="100"/>
      <c r="I202" s="20">
        <f>МАР.24!I202+F202-E202</f>
        <v>0</v>
      </c>
    </row>
    <row r="203" spans="1:9" x14ac:dyDescent="0.25">
      <c r="A203" s="19"/>
      <c r="B203" s="86">
        <v>193</v>
      </c>
      <c r="C203" s="59"/>
      <c r="D203" s="86"/>
      <c r="E203" s="20"/>
      <c r="F203" s="20"/>
      <c r="G203" s="84"/>
      <c r="H203" s="100"/>
      <c r="I203" s="20">
        <f>МАР.24!I203+F203-E203</f>
        <v>0</v>
      </c>
    </row>
    <row r="204" spans="1:9" x14ac:dyDescent="0.25">
      <c r="A204" s="19"/>
      <c r="B204" s="86">
        <v>194</v>
      </c>
      <c r="C204" s="59"/>
      <c r="D204" s="86"/>
      <c r="E204" s="20">
        <v>1050</v>
      </c>
      <c r="F204" s="20"/>
      <c r="G204" s="84"/>
      <c r="H204" s="100"/>
      <c r="I204" s="20">
        <f>МАР.24!I204+F204-E204</f>
        <v>-4200</v>
      </c>
    </row>
    <row r="205" spans="1:9" x14ac:dyDescent="0.25">
      <c r="A205" s="19"/>
      <c r="B205" s="86">
        <v>195</v>
      </c>
      <c r="C205" s="59"/>
      <c r="D205" s="86"/>
      <c r="E205" s="20">
        <v>1050</v>
      </c>
      <c r="F205" s="20"/>
      <c r="G205" s="84"/>
      <c r="H205" s="100"/>
      <c r="I205" s="20">
        <f>МАР.24!I205+F205-E205</f>
        <v>-4200</v>
      </c>
    </row>
    <row r="206" spans="1:9" x14ac:dyDescent="0.25">
      <c r="A206" s="19"/>
      <c r="B206" s="86">
        <v>196</v>
      </c>
      <c r="C206" s="59"/>
      <c r="D206" s="86"/>
      <c r="E206" s="20">
        <v>1050</v>
      </c>
      <c r="F206" s="20"/>
      <c r="G206" s="84"/>
      <c r="H206" s="100"/>
      <c r="I206" s="20">
        <f>МАР.24!I206+F206-E206</f>
        <v>-4200</v>
      </c>
    </row>
    <row r="207" spans="1:9" x14ac:dyDescent="0.25">
      <c r="A207" s="19"/>
      <c r="B207" s="86">
        <v>197</v>
      </c>
      <c r="C207" s="59"/>
      <c r="D207" s="86"/>
      <c r="E207" s="20">
        <v>1050</v>
      </c>
      <c r="F207" s="20"/>
      <c r="G207" s="84"/>
      <c r="H207" s="100"/>
      <c r="I207" s="20">
        <f>МАР.24!I207+F207-E207</f>
        <v>-4200</v>
      </c>
    </row>
    <row r="208" spans="1:9" x14ac:dyDescent="0.25">
      <c r="A208" s="19"/>
      <c r="B208" s="86">
        <v>198</v>
      </c>
      <c r="C208" s="59"/>
      <c r="D208" s="86"/>
      <c r="E208" s="20">
        <v>1050</v>
      </c>
      <c r="F208" s="20"/>
      <c r="G208" s="84"/>
      <c r="H208" s="100"/>
      <c r="I208" s="20">
        <f>МАР.24!I208+F208-E208</f>
        <v>-4200</v>
      </c>
    </row>
    <row r="209" spans="1:9" x14ac:dyDescent="0.25">
      <c r="A209" s="19"/>
      <c r="B209" s="86">
        <v>199</v>
      </c>
      <c r="C209" s="59"/>
      <c r="D209" s="86"/>
      <c r="E209" s="20">
        <v>1050</v>
      </c>
      <c r="F209" s="20"/>
      <c r="G209" s="84"/>
      <c r="H209" s="100"/>
      <c r="I209" s="20">
        <f>МАР.24!I209+F209-E209</f>
        <v>-4200</v>
      </c>
    </row>
    <row r="210" spans="1:9" x14ac:dyDescent="0.25">
      <c r="A210" s="19"/>
      <c r="B210" s="86">
        <v>200</v>
      </c>
      <c r="C210" s="59"/>
      <c r="D210" s="86"/>
      <c r="E210" s="20"/>
      <c r="F210" s="20"/>
      <c r="G210" s="84"/>
      <c r="H210" s="100"/>
      <c r="I210" s="20">
        <f>МАР.24!I210+F210-E210</f>
        <v>0</v>
      </c>
    </row>
    <row r="211" spans="1:9" x14ac:dyDescent="0.25">
      <c r="A211" s="19"/>
      <c r="B211" s="86">
        <v>201</v>
      </c>
      <c r="C211" s="59"/>
      <c r="D211" s="86"/>
      <c r="E211" s="20"/>
      <c r="F211" s="20"/>
      <c r="G211" s="84"/>
      <c r="H211" s="100"/>
      <c r="I211" s="20">
        <f>МАР.24!I211+F211-E211</f>
        <v>0</v>
      </c>
    </row>
    <row r="212" spans="1:9" x14ac:dyDescent="0.25">
      <c r="A212" s="19"/>
      <c r="B212" s="86">
        <v>202</v>
      </c>
      <c r="C212" s="59"/>
      <c r="D212" s="86"/>
      <c r="E212" s="20">
        <v>1050</v>
      </c>
      <c r="F212" s="20"/>
      <c r="G212" s="84"/>
      <c r="H212" s="100"/>
      <c r="I212" s="20">
        <f>МАР.24!I212+F212-E212</f>
        <v>-4200</v>
      </c>
    </row>
    <row r="213" spans="1:9" x14ac:dyDescent="0.25">
      <c r="A213" s="19"/>
      <c r="B213" s="86">
        <v>203</v>
      </c>
      <c r="C213" s="59"/>
      <c r="D213" s="86"/>
      <c r="E213" s="20">
        <v>1050</v>
      </c>
      <c r="F213" s="20"/>
      <c r="G213" s="84"/>
      <c r="H213" s="100"/>
      <c r="I213" s="20">
        <f>МАР.24!I213+F213-E213</f>
        <v>-4200</v>
      </c>
    </row>
    <row r="214" spans="1:9" x14ac:dyDescent="0.25">
      <c r="A214" s="19"/>
      <c r="B214" s="86">
        <v>204</v>
      </c>
      <c r="C214" s="59"/>
      <c r="D214" s="86"/>
      <c r="E214" s="20">
        <v>1050</v>
      </c>
      <c r="F214" s="20"/>
      <c r="G214" s="84"/>
      <c r="H214" s="100"/>
      <c r="I214" s="20">
        <f>МАР.24!I214+F214-E214</f>
        <v>-1050</v>
      </c>
    </row>
    <row r="215" spans="1:9" x14ac:dyDescent="0.25">
      <c r="A215" s="19"/>
      <c r="B215" s="86">
        <v>205</v>
      </c>
      <c r="C215" s="59"/>
      <c r="D215" s="86"/>
      <c r="E215" s="20">
        <v>1050</v>
      </c>
      <c r="F215" s="20"/>
      <c r="G215" s="84"/>
      <c r="H215" s="100"/>
      <c r="I215" s="20">
        <f>МАР.24!I215+F215-E215</f>
        <v>-4200</v>
      </c>
    </row>
    <row r="216" spans="1:9" x14ac:dyDescent="0.25">
      <c r="A216" s="19"/>
      <c r="B216" s="86">
        <v>206</v>
      </c>
      <c r="C216" s="59"/>
      <c r="D216" s="86"/>
      <c r="E216" s="20">
        <v>1050</v>
      </c>
      <c r="F216" s="20"/>
      <c r="G216" s="84"/>
      <c r="H216" s="100"/>
      <c r="I216" s="20">
        <f>МАР.24!I216+F216-E216</f>
        <v>-4200</v>
      </c>
    </row>
    <row r="217" spans="1:9" x14ac:dyDescent="0.25">
      <c r="A217" s="19"/>
      <c r="B217" s="86">
        <v>207</v>
      </c>
      <c r="C217" s="59"/>
      <c r="D217" s="86"/>
      <c r="E217" s="20"/>
      <c r="F217" s="20"/>
      <c r="G217" s="84"/>
      <c r="H217" s="100"/>
      <c r="I217" s="20">
        <f>МАР.24!I217+F217-E217</f>
        <v>0</v>
      </c>
    </row>
    <row r="218" spans="1:9" x14ac:dyDescent="0.25">
      <c r="A218" s="19"/>
      <c r="B218" s="86">
        <v>208</v>
      </c>
      <c r="C218" s="59"/>
      <c r="D218" s="86"/>
      <c r="E218" s="20">
        <v>1050</v>
      </c>
      <c r="F218" s="20"/>
      <c r="G218" s="84"/>
      <c r="H218" s="100"/>
      <c r="I218" s="20">
        <f>МАР.24!I218+F218-E218</f>
        <v>-4200</v>
      </c>
    </row>
    <row r="219" spans="1:9" x14ac:dyDescent="0.25">
      <c r="A219" s="19"/>
      <c r="B219" s="86">
        <v>209</v>
      </c>
      <c r="C219" s="59"/>
      <c r="D219" s="86"/>
      <c r="E219" s="20">
        <v>1050</v>
      </c>
      <c r="F219" s="20"/>
      <c r="G219" s="84"/>
      <c r="H219" s="100"/>
      <c r="I219" s="20">
        <f>МАР.24!I219+F219-E219</f>
        <v>-4200</v>
      </c>
    </row>
    <row r="220" spans="1:9" x14ac:dyDescent="0.25">
      <c r="A220" s="19"/>
      <c r="B220" s="86">
        <v>210</v>
      </c>
      <c r="C220" s="59"/>
      <c r="D220" s="86"/>
      <c r="E220" s="20"/>
      <c r="F220" s="20"/>
      <c r="G220" s="84"/>
      <c r="H220" s="100"/>
      <c r="I220" s="20">
        <f>МАР.24!I220+F220-E220</f>
        <v>0</v>
      </c>
    </row>
    <row r="221" spans="1:9" x14ac:dyDescent="0.25">
      <c r="A221" s="19"/>
      <c r="B221" s="86">
        <v>211</v>
      </c>
      <c r="C221" s="59"/>
      <c r="D221" s="86"/>
      <c r="E221" s="20"/>
      <c r="F221" s="20"/>
      <c r="G221" s="84"/>
      <c r="H221" s="100"/>
      <c r="I221" s="20">
        <f>МАР.24!I221+F221-E221</f>
        <v>0</v>
      </c>
    </row>
    <row r="222" spans="1:9" x14ac:dyDescent="0.25">
      <c r="A222" s="19"/>
      <c r="B222" s="86">
        <v>212</v>
      </c>
      <c r="C222" s="59"/>
      <c r="D222" s="86"/>
      <c r="E222" s="20"/>
      <c r="F222" s="20"/>
      <c r="G222" s="84"/>
      <c r="H222" s="100"/>
      <c r="I222" s="20">
        <f>МАР.24!I222+F222-E222</f>
        <v>0</v>
      </c>
    </row>
    <row r="223" spans="1:9" x14ac:dyDescent="0.25">
      <c r="A223" s="19"/>
      <c r="B223" s="86">
        <v>213</v>
      </c>
      <c r="C223" s="59"/>
      <c r="D223" s="86"/>
      <c r="E223" s="20"/>
      <c r="F223" s="20"/>
      <c r="G223" s="84"/>
      <c r="H223" s="100"/>
      <c r="I223" s="20">
        <f>МАР.24!I223+F223-E223</f>
        <v>0</v>
      </c>
    </row>
    <row r="224" spans="1:9" x14ac:dyDescent="0.25">
      <c r="A224" s="19"/>
      <c r="B224" s="86">
        <v>214</v>
      </c>
      <c r="C224" s="59"/>
      <c r="D224" s="86"/>
      <c r="E224" s="20"/>
      <c r="F224" s="20"/>
      <c r="G224" s="84"/>
      <c r="H224" s="100"/>
      <c r="I224" s="20">
        <f>МАР.24!I224+F224-E224</f>
        <v>0</v>
      </c>
    </row>
    <row r="225" spans="1:9" x14ac:dyDescent="0.25">
      <c r="A225" s="19"/>
      <c r="B225" s="86">
        <v>215</v>
      </c>
      <c r="C225" s="59"/>
      <c r="D225" s="86"/>
      <c r="E225" s="20"/>
      <c r="F225" s="20"/>
      <c r="G225" s="84"/>
      <c r="H225" s="100"/>
      <c r="I225" s="20">
        <f>МАР.24!I225+F225-E225</f>
        <v>0</v>
      </c>
    </row>
    <row r="226" spans="1:9" x14ac:dyDescent="0.25">
      <c r="A226" s="19"/>
      <c r="B226" s="86">
        <v>216</v>
      </c>
      <c r="C226" s="59"/>
      <c r="D226" s="86"/>
      <c r="E226" s="20"/>
      <c r="F226" s="20"/>
      <c r="G226" s="84"/>
      <c r="H226" s="100"/>
      <c r="I226" s="20">
        <f>МАР.24!I226+F226-E226</f>
        <v>0</v>
      </c>
    </row>
    <row r="227" spans="1:9" x14ac:dyDescent="0.25">
      <c r="A227" s="19"/>
      <c r="B227" s="86">
        <v>217</v>
      </c>
      <c r="C227" s="59"/>
      <c r="D227" s="86"/>
      <c r="E227" s="20"/>
      <c r="F227" s="20"/>
      <c r="G227" s="84"/>
      <c r="H227" s="100"/>
      <c r="I227" s="20">
        <f>МАР.24!I227+F227-E227</f>
        <v>0</v>
      </c>
    </row>
    <row r="228" spans="1:9" x14ac:dyDescent="0.25">
      <c r="A228" s="19"/>
      <c r="B228" s="86">
        <v>218</v>
      </c>
      <c r="C228" s="59"/>
      <c r="D228" s="86"/>
      <c r="E228" s="20"/>
      <c r="F228" s="20"/>
      <c r="G228" s="84"/>
      <c r="H228" s="100"/>
      <c r="I228" s="20">
        <f>МАР.24!I228+F228-E228</f>
        <v>0</v>
      </c>
    </row>
    <row r="229" spans="1:9" x14ac:dyDescent="0.25">
      <c r="A229" s="19"/>
      <c r="B229" s="86">
        <v>219</v>
      </c>
      <c r="C229" s="59"/>
      <c r="D229" s="86"/>
      <c r="E229" s="20"/>
      <c r="F229" s="20"/>
      <c r="G229" s="84"/>
      <c r="H229" s="100"/>
      <c r="I229" s="20">
        <f>МАР.24!I229+F229-E229</f>
        <v>0</v>
      </c>
    </row>
    <row r="230" spans="1:9" x14ac:dyDescent="0.25">
      <c r="A230" s="19"/>
      <c r="B230" s="86">
        <v>220</v>
      </c>
      <c r="C230" s="59"/>
      <c r="D230" s="86"/>
      <c r="E230" s="20">
        <v>1050</v>
      </c>
      <c r="F230" s="20"/>
      <c r="G230" s="84"/>
      <c r="H230" s="100"/>
      <c r="I230" s="20">
        <f>МАР.24!I230+F230-E230</f>
        <v>-4200</v>
      </c>
    </row>
    <row r="231" spans="1:9" x14ac:dyDescent="0.25">
      <c r="A231" s="19"/>
      <c r="B231" s="86">
        <v>221</v>
      </c>
      <c r="C231" s="59"/>
      <c r="D231" s="86"/>
      <c r="E231" s="20"/>
      <c r="F231" s="20"/>
      <c r="G231" s="84"/>
      <c r="H231" s="100"/>
      <c r="I231" s="20">
        <f>МАР.24!I231+F231-E231</f>
        <v>0</v>
      </c>
    </row>
    <row r="232" spans="1:9" x14ac:dyDescent="0.25">
      <c r="A232" s="19"/>
      <c r="B232" s="86">
        <v>222</v>
      </c>
      <c r="C232" s="59"/>
      <c r="D232" s="86"/>
      <c r="E232" s="20"/>
      <c r="F232" s="20"/>
      <c r="G232" s="84"/>
      <c r="H232" s="100"/>
      <c r="I232" s="20">
        <f>МАР.24!I232+F232-E232</f>
        <v>0</v>
      </c>
    </row>
    <row r="233" spans="1:9" x14ac:dyDescent="0.25">
      <c r="A233" s="19"/>
      <c r="B233" s="86">
        <v>223</v>
      </c>
      <c r="C233" s="59"/>
      <c r="D233" s="86"/>
      <c r="E233" s="20"/>
      <c r="F233" s="20"/>
      <c r="G233" s="84"/>
      <c r="H233" s="100"/>
      <c r="I233" s="20">
        <f>МАР.24!I233+F233-E233</f>
        <v>0</v>
      </c>
    </row>
    <row r="234" spans="1:9" x14ac:dyDescent="0.25">
      <c r="A234" s="19"/>
      <c r="B234" s="86">
        <v>224</v>
      </c>
      <c r="C234" s="59"/>
      <c r="D234" s="86"/>
      <c r="E234" s="20"/>
      <c r="F234" s="20"/>
      <c r="G234" s="84"/>
      <c r="H234" s="100"/>
      <c r="I234" s="20">
        <f>МАР.24!I234+F234-E234</f>
        <v>0</v>
      </c>
    </row>
    <row r="235" spans="1:9" x14ac:dyDescent="0.25">
      <c r="A235" s="19"/>
      <c r="B235" s="86">
        <v>225</v>
      </c>
      <c r="C235" s="59"/>
      <c r="D235" s="86"/>
      <c r="E235" s="20"/>
      <c r="F235" s="20"/>
      <c r="G235" s="84"/>
      <c r="H235" s="100"/>
      <c r="I235" s="20">
        <f>МАР.24!I235+F235-E235</f>
        <v>0</v>
      </c>
    </row>
    <row r="236" spans="1:9" x14ac:dyDescent="0.25">
      <c r="A236" s="19"/>
      <c r="B236" s="86">
        <v>226</v>
      </c>
      <c r="C236" s="59"/>
      <c r="D236" s="86"/>
      <c r="E236" s="20"/>
      <c r="F236" s="20"/>
      <c r="G236" s="84"/>
      <c r="H236" s="100"/>
      <c r="I236" s="20">
        <f>МАР.24!I236+F236-E236</f>
        <v>0</v>
      </c>
    </row>
    <row r="237" spans="1:9" x14ac:dyDescent="0.25">
      <c r="A237" s="19"/>
      <c r="B237" s="86">
        <v>227</v>
      </c>
      <c r="C237" s="59"/>
      <c r="D237" s="86"/>
      <c r="E237" s="20"/>
      <c r="F237" s="20"/>
      <c r="G237" s="84"/>
      <c r="H237" s="100"/>
      <c r="I237" s="20">
        <f>МАР.24!I237+F237-E237</f>
        <v>0</v>
      </c>
    </row>
    <row r="238" spans="1:9" x14ac:dyDescent="0.25">
      <c r="A238" s="19"/>
      <c r="B238" s="86">
        <v>228</v>
      </c>
      <c r="C238" s="59"/>
      <c r="D238" s="86"/>
      <c r="E238" s="20"/>
      <c r="F238" s="20"/>
      <c r="G238" s="84"/>
      <c r="H238" s="100"/>
      <c r="I238" s="20">
        <f>МАР.24!I238+F238-E238</f>
        <v>0</v>
      </c>
    </row>
    <row r="239" spans="1:9" x14ac:dyDescent="0.25">
      <c r="A239" s="19"/>
      <c r="B239" s="86">
        <v>229</v>
      </c>
      <c r="C239" s="59"/>
      <c r="D239" s="86"/>
      <c r="E239" s="20"/>
      <c r="F239" s="20"/>
      <c r="G239" s="84"/>
      <c r="H239" s="100"/>
      <c r="I239" s="20">
        <f>МАР.24!I239+F239-E239</f>
        <v>0</v>
      </c>
    </row>
    <row r="240" spans="1:9" x14ac:dyDescent="0.25">
      <c r="A240" s="19"/>
      <c r="B240" s="86">
        <v>230</v>
      </c>
      <c r="C240" s="59"/>
      <c r="D240" s="86"/>
      <c r="E240" s="20"/>
      <c r="F240" s="20"/>
      <c r="G240" s="84"/>
      <c r="H240" s="100"/>
      <c r="I240" s="20">
        <f>МАР.24!I240+F240-E240</f>
        <v>0</v>
      </c>
    </row>
    <row r="241" spans="1:9" x14ac:dyDescent="0.25">
      <c r="A241" s="23"/>
      <c r="B241" s="86">
        <v>231</v>
      </c>
      <c r="C241" s="59"/>
      <c r="D241" s="86"/>
      <c r="E241" s="20"/>
      <c r="F241" s="20"/>
      <c r="G241" s="84"/>
      <c r="H241" s="100"/>
      <c r="I241" s="20">
        <f>МАР.24!I241+F241-E241</f>
        <v>0</v>
      </c>
    </row>
    <row r="242" spans="1:9" x14ac:dyDescent="0.25">
      <c r="A242" s="23"/>
      <c r="B242" s="86">
        <v>232</v>
      </c>
      <c r="C242" s="59"/>
      <c r="D242" s="86"/>
      <c r="E242" s="20"/>
      <c r="F242" s="20"/>
      <c r="G242" s="84"/>
      <c r="H242" s="100"/>
      <c r="I242" s="20">
        <f>МАР.24!I242+F242-E242</f>
        <v>0</v>
      </c>
    </row>
    <row r="243" spans="1:9" x14ac:dyDescent="0.25">
      <c r="A243" s="23"/>
      <c r="B243" s="86">
        <v>233</v>
      </c>
      <c r="C243" s="59"/>
      <c r="D243" s="86"/>
      <c r="E243" s="20"/>
      <c r="F243" s="20"/>
      <c r="G243" s="84"/>
      <c r="H243" s="100"/>
      <c r="I243" s="20">
        <f>МАР.24!I243+F243-E243</f>
        <v>0</v>
      </c>
    </row>
    <row r="244" spans="1:9" x14ac:dyDescent="0.25">
      <c r="A244" s="23"/>
      <c r="B244" s="86">
        <v>234</v>
      </c>
      <c r="C244" s="59"/>
      <c r="D244" s="86"/>
      <c r="E244" s="20">
        <v>1050</v>
      </c>
      <c r="F244" s="20">
        <v>1040</v>
      </c>
      <c r="G244" s="84" t="s">
        <v>349</v>
      </c>
      <c r="H244" s="100">
        <v>45398</v>
      </c>
      <c r="I244" s="20">
        <f>МАР.24!I244+F244-E244</f>
        <v>-40</v>
      </c>
    </row>
    <row r="245" spans="1:9" x14ac:dyDescent="0.25">
      <c r="A245" s="23"/>
      <c r="B245" s="86">
        <v>235</v>
      </c>
      <c r="C245" s="59"/>
      <c r="D245" s="86"/>
      <c r="E245" s="20">
        <v>1050</v>
      </c>
      <c r="F245" s="20">
        <v>1040</v>
      </c>
      <c r="G245" s="84" t="s">
        <v>349</v>
      </c>
      <c r="H245" s="100">
        <v>45398</v>
      </c>
      <c r="I245" s="20">
        <f>МАР.24!I245+F245-E245</f>
        <v>-40</v>
      </c>
    </row>
    <row r="246" spans="1:9" x14ac:dyDescent="0.25">
      <c r="A246" s="23"/>
      <c r="B246" s="86">
        <v>236</v>
      </c>
      <c r="C246" s="59"/>
      <c r="D246" s="86"/>
      <c r="E246" s="20"/>
      <c r="F246" s="20"/>
      <c r="G246" s="84"/>
      <c r="H246" s="100"/>
      <c r="I246" s="20">
        <f>МАР.24!I246+F246-E246</f>
        <v>0</v>
      </c>
    </row>
    <row r="247" spans="1:9" x14ac:dyDescent="0.25">
      <c r="A247" s="23"/>
      <c r="B247" s="86">
        <v>237</v>
      </c>
      <c r="C247" s="59"/>
      <c r="D247" s="86"/>
      <c r="E247" s="20"/>
      <c r="F247" s="20"/>
      <c r="G247" s="84"/>
      <c r="H247" s="100"/>
      <c r="I247" s="20">
        <f>МАР.24!I247+F247-E247</f>
        <v>0</v>
      </c>
    </row>
    <row r="248" spans="1:9" x14ac:dyDescent="0.25">
      <c r="A248" s="23"/>
      <c r="B248" s="86">
        <v>238</v>
      </c>
      <c r="C248" s="59"/>
      <c r="D248" s="86"/>
      <c r="E248" s="20"/>
      <c r="F248" s="20"/>
      <c r="G248" s="84"/>
      <c r="H248" s="100"/>
      <c r="I248" s="20">
        <f>МАР.24!I248+F248-E248</f>
        <v>0</v>
      </c>
    </row>
    <row r="249" spans="1:9" x14ac:dyDescent="0.25">
      <c r="A249" s="23"/>
      <c r="B249" s="86">
        <v>239</v>
      </c>
      <c r="C249" s="59"/>
      <c r="D249" s="86"/>
      <c r="E249" s="20"/>
      <c r="F249" s="20"/>
      <c r="G249" s="84"/>
      <c r="H249" s="100"/>
      <c r="I249" s="20">
        <f>МАР.24!I249+F249-E249</f>
        <v>0</v>
      </c>
    </row>
    <row r="250" spans="1:9" x14ac:dyDescent="0.25">
      <c r="A250" s="23"/>
      <c r="B250" s="86">
        <v>240</v>
      </c>
      <c r="C250" s="59"/>
      <c r="D250" s="86"/>
      <c r="E250" s="20"/>
      <c r="F250" s="20"/>
      <c r="G250" s="84"/>
      <c r="H250" s="100"/>
      <c r="I250" s="20">
        <f>МАР.24!I250+F250-E250</f>
        <v>0</v>
      </c>
    </row>
    <row r="251" spans="1:9" x14ac:dyDescent="0.25">
      <c r="A251" s="23"/>
      <c r="B251" s="86">
        <v>241</v>
      </c>
      <c r="C251" s="59"/>
      <c r="D251" s="86"/>
      <c r="E251" s="20"/>
      <c r="F251" s="20"/>
      <c r="G251" s="84"/>
      <c r="H251" s="100"/>
      <c r="I251" s="20">
        <f>МАР.24!I251+F251-E251</f>
        <v>0</v>
      </c>
    </row>
    <row r="252" spans="1:9" x14ac:dyDescent="0.25">
      <c r="A252" s="23"/>
      <c r="B252" s="86">
        <v>242</v>
      </c>
      <c r="C252" s="59"/>
      <c r="D252" s="86"/>
      <c r="E252" s="20"/>
      <c r="F252" s="20"/>
      <c r="G252" s="84"/>
      <c r="H252" s="100"/>
      <c r="I252" s="20">
        <f>МАР.24!I252+F252-E252</f>
        <v>0</v>
      </c>
    </row>
    <row r="253" spans="1:9" x14ac:dyDescent="0.25">
      <c r="A253" s="23"/>
      <c r="B253" s="86">
        <v>243</v>
      </c>
      <c r="C253" s="59"/>
      <c r="D253" s="86"/>
      <c r="E253" s="20"/>
      <c r="F253" s="20"/>
      <c r="G253" s="84"/>
      <c r="H253" s="100"/>
      <c r="I253" s="20">
        <f>МАР.24!I253+F253-E253</f>
        <v>0</v>
      </c>
    </row>
    <row r="254" spans="1:9" x14ac:dyDescent="0.25">
      <c r="A254" s="23"/>
      <c r="B254" s="86">
        <v>244</v>
      </c>
      <c r="C254" s="59"/>
      <c r="D254" s="86"/>
      <c r="E254" s="20"/>
      <c r="F254" s="20"/>
      <c r="G254" s="84"/>
      <c r="H254" s="100"/>
      <c r="I254" s="20">
        <f>МАР.24!I254+F254-E254</f>
        <v>0</v>
      </c>
    </row>
    <row r="255" spans="1:9" x14ac:dyDescent="0.25">
      <c r="A255" s="23"/>
      <c r="B255" s="86">
        <v>245</v>
      </c>
      <c r="C255" s="59"/>
      <c r="D255" s="86"/>
      <c r="E255" s="20"/>
      <c r="F255" s="20"/>
      <c r="G255" s="84"/>
      <c r="H255" s="100"/>
      <c r="I255" s="20">
        <f>МАР.24!I255+F255-E255</f>
        <v>0</v>
      </c>
    </row>
    <row r="256" spans="1:9" x14ac:dyDescent="0.25">
      <c r="A256" s="23"/>
      <c r="B256" s="86">
        <v>246</v>
      </c>
      <c r="C256" s="59"/>
      <c r="D256" s="86"/>
      <c r="E256" s="20"/>
      <c r="F256" s="20"/>
      <c r="G256" s="84"/>
      <c r="H256" s="100"/>
      <c r="I256" s="20">
        <f>МАР.24!I256+F256-E256</f>
        <v>0</v>
      </c>
    </row>
    <row r="257" spans="1:9" x14ac:dyDescent="0.25">
      <c r="A257" s="23"/>
      <c r="B257" s="86">
        <v>247</v>
      </c>
      <c r="C257" s="59"/>
      <c r="D257" s="86"/>
      <c r="E257" s="20">
        <v>1050</v>
      </c>
      <c r="F257" s="20">
        <v>1040</v>
      </c>
      <c r="G257" s="84" t="s">
        <v>349</v>
      </c>
      <c r="H257" s="100">
        <v>45398</v>
      </c>
      <c r="I257" s="20">
        <f>МАР.24!I257+F257-E257</f>
        <v>-40</v>
      </c>
    </row>
    <row r="258" spans="1:9" x14ac:dyDescent="0.25">
      <c r="A258" s="23"/>
      <c r="B258" s="86">
        <v>248</v>
      </c>
      <c r="C258" s="59"/>
      <c r="D258" s="86"/>
      <c r="E258" s="20">
        <v>1050</v>
      </c>
      <c r="F258" s="20">
        <v>1040</v>
      </c>
      <c r="G258" s="84" t="s">
        <v>349</v>
      </c>
      <c r="H258" s="100">
        <v>45398</v>
      </c>
      <c r="I258" s="20">
        <f>МАР.24!I258+F258-E258</f>
        <v>-40</v>
      </c>
    </row>
    <row r="259" spans="1:9" x14ac:dyDescent="0.25">
      <c r="A259" s="23"/>
      <c r="B259" s="86">
        <v>249</v>
      </c>
      <c r="C259" s="59"/>
      <c r="D259" s="86"/>
      <c r="E259" s="20"/>
      <c r="F259" s="20"/>
      <c r="G259" s="84"/>
      <c r="H259" s="100"/>
      <c r="I259" s="20">
        <f>МАР.24!I259+F259-E259</f>
        <v>0</v>
      </c>
    </row>
    <row r="260" spans="1:9" x14ac:dyDescent="0.25">
      <c r="A260" s="23"/>
      <c r="B260" s="86">
        <v>250</v>
      </c>
      <c r="C260" s="59"/>
      <c r="D260" s="86"/>
      <c r="E260" s="20"/>
      <c r="F260" s="20"/>
      <c r="G260" s="84"/>
      <c r="H260" s="100"/>
      <c r="I260" s="20">
        <f>МАР.24!I260+F260-E260</f>
        <v>0</v>
      </c>
    </row>
    <row r="261" spans="1:9" x14ac:dyDescent="0.25">
      <c r="A261" s="23"/>
      <c r="B261" s="86">
        <v>251</v>
      </c>
      <c r="C261" s="59"/>
      <c r="D261" s="86"/>
      <c r="E261" s="20"/>
      <c r="F261" s="20"/>
      <c r="G261" s="84"/>
      <c r="H261" s="100"/>
      <c r="I261" s="20">
        <f>МАР.24!I261+F261-E261</f>
        <v>0</v>
      </c>
    </row>
    <row r="262" spans="1:9" x14ac:dyDescent="0.25">
      <c r="A262" s="23"/>
      <c r="B262" s="86">
        <v>252</v>
      </c>
      <c r="C262" s="59"/>
      <c r="D262" s="86"/>
      <c r="E262" s="20"/>
      <c r="F262" s="20"/>
      <c r="G262" s="84"/>
      <c r="H262" s="100"/>
      <c r="I262" s="20">
        <f>МАР.24!I262+F262-E262</f>
        <v>0</v>
      </c>
    </row>
    <row r="263" spans="1:9" x14ac:dyDescent="0.25">
      <c r="A263" s="23"/>
      <c r="B263" s="86">
        <v>253</v>
      </c>
      <c r="C263" s="59"/>
      <c r="D263" s="86"/>
      <c r="E263" s="20"/>
      <c r="F263" s="20"/>
      <c r="G263" s="84"/>
      <c r="H263" s="100"/>
      <c r="I263" s="20">
        <f>МАР.24!I263+F263-E263</f>
        <v>0</v>
      </c>
    </row>
    <row r="264" spans="1:9" x14ac:dyDescent="0.25">
      <c r="A264" s="23"/>
      <c r="B264" s="86">
        <v>254</v>
      </c>
      <c r="C264" s="59"/>
      <c r="D264" s="86"/>
      <c r="E264" s="20"/>
      <c r="F264" s="20"/>
      <c r="G264" s="84"/>
      <c r="H264" s="100"/>
      <c r="I264" s="20">
        <f>МАР.24!I264+F264-E264</f>
        <v>0</v>
      </c>
    </row>
    <row r="265" spans="1:9" x14ac:dyDescent="0.25">
      <c r="A265" s="19"/>
      <c r="B265" s="86">
        <v>255</v>
      </c>
      <c r="C265" s="59"/>
      <c r="D265" s="86"/>
      <c r="E265" s="20"/>
      <c r="F265" s="20"/>
      <c r="G265" s="84"/>
      <c r="H265" s="100"/>
      <c r="I265" s="20">
        <f>МАР.24!I265+F265-E265</f>
        <v>0</v>
      </c>
    </row>
    <row r="266" spans="1:9" x14ac:dyDescent="0.25">
      <c r="A266" s="19"/>
      <c r="B266" s="86">
        <v>256</v>
      </c>
      <c r="C266" s="59"/>
      <c r="D266" s="86"/>
      <c r="E266" s="20"/>
      <c r="F266" s="20"/>
      <c r="G266" s="84"/>
      <c r="H266" s="100"/>
      <c r="I266" s="20">
        <f>МАР.24!I266+F266-E266</f>
        <v>0</v>
      </c>
    </row>
    <row r="267" spans="1:9" x14ac:dyDescent="0.25">
      <c r="A267" s="19"/>
      <c r="B267" s="86">
        <v>257</v>
      </c>
      <c r="C267" s="59"/>
      <c r="D267" s="86"/>
      <c r="E267" s="20"/>
      <c r="F267" s="20"/>
      <c r="G267" s="84"/>
      <c r="H267" s="100"/>
      <c r="I267" s="20">
        <f>МАР.24!I267+F267-E267</f>
        <v>0</v>
      </c>
    </row>
    <row r="268" spans="1:9" x14ac:dyDescent="0.25">
      <c r="A268" s="19"/>
      <c r="B268" s="86">
        <v>258</v>
      </c>
      <c r="C268" s="59"/>
      <c r="D268" s="86"/>
      <c r="E268" s="20"/>
      <c r="F268" s="20"/>
      <c r="G268" s="84"/>
      <c r="H268" s="100"/>
      <c r="I268" s="20">
        <f>МАР.24!I268+F268-E268</f>
        <v>0</v>
      </c>
    </row>
    <row r="269" spans="1:9" x14ac:dyDescent="0.25">
      <c r="A269" s="19"/>
      <c r="B269" s="86">
        <v>259</v>
      </c>
      <c r="C269" s="59"/>
      <c r="D269" s="86"/>
      <c r="E269" s="20"/>
      <c r="F269" s="20"/>
      <c r="G269" s="84"/>
      <c r="H269" s="100"/>
      <c r="I269" s="20">
        <f>МАР.24!I269+F269-E269</f>
        <v>0</v>
      </c>
    </row>
    <row r="270" spans="1:9" x14ac:dyDescent="0.25">
      <c r="A270" s="19"/>
      <c r="B270" s="86">
        <v>260</v>
      </c>
      <c r="C270" s="59"/>
      <c r="D270" s="86"/>
      <c r="E270" s="20"/>
      <c r="F270" s="20"/>
      <c r="G270" s="84"/>
      <c r="H270" s="100"/>
      <c r="I270" s="20">
        <f>МАР.24!I270+F270-E270</f>
        <v>0</v>
      </c>
    </row>
    <row r="271" spans="1:9" x14ac:dyDescent="0.25">
      <c r="A271" s="19"/>
      <c r="B271" s="86">
        <v>261</v>
      </c>
      <c r="C271" s="59"/>
      <c r="D271" s="86"/>
      <c r="E271" s="20"/>
      <c r="F271" s="20"/>
      <c r="G271" s="84"/>
      <c r="H271" s="100"/>
      <c r="I271" s="20">
        <f>МАР.24!I271+F271-E271</f>
        <v>0</v>
      </c>
    </row>
    <row r="272" spans="1:9" x14ac:dyDescent="0.25">
      <c r="A272" s="19"/>
      <c r="B272" s="86">
        <v>262</v>
      </c>
      <c r="C272" s="59"/>
      <c r="D272" s="86"/>
      <c r="E272" s="20"/>
      <c r="F272" s="20"/>
      <c r="G272" s="84"/>
      <c r="H272" s="100"/>
      <c r="I272" s="20">
        <f>МАР.24!I272+F272-E272</f>
        <v>0</v>
      </c>
    </row>
    <row r="273" spans="1:9" x14ac:dyDescent="0.25">
      <c r="A273" s="19"/>
      <c r="B273" s="86">
        <v>263</v>
      </c>
      <c r="C273" s="59"/>
      <c r="D273" s="86"/>
      <c r="E273" s="20"/>
      <c r="F273" s="20"/>
      <c r="G273" s="84"/>
      <c r="H273" s="100"/>
      <c r="I273" s="20">
        <f>МАР.24!I273+F273-E273</f>
        <v>0</v>
      </c>
    </row>
    <row r="274" spans="1:9" x14ac:dyDescent="0.25">
      <c r="A274" s="19"/>
      <c r="B274" s="86">
        <v>264</v>
      </c>
      <c r="C274" s="59"/>
      <c r="D274" s="86"/>
      <c r="E274" s="20"/>
      <c r="F274" s="20"/>
      <c r="G274" s="84"/>
      <c r="H274" s="100"/>
      <c r="I274" s="20">
        <f>МАР.24!I274+F274-E274</f>
        <v>0</v>
      </c>
    </row>
    <row r="275" spans="1:9" x14ac:dyDescent="0.25">
      <c r="A275" s="19"/>
      <c r="B275" s="86">
        <v>265</v>
      </c>
      <c r="C275" s="59"/>
      <c r="D275" s="86"/>
      <c r="E275" s="20"/>
      <c r="F275" s="20"/>
      <c r="G275" s="84"/>
      <c r="H275" s="100"/>
      <c r="I275" s="20">
        <f>МАР.24!I275+F275-E275</f>
        <v>0</v>
      </c>
    </row>
    <row r="276" spans="1:9" x14ac:dyDescent="0.25">
      <c r="A276" s="19"/>
      <c r="B276" s="86">
        <v>266</v>
      </c>
      <c r="C276" s="59"/>
      <c r="D276" s="86"/>
      <c r="E276" s="20"/>
      <c r="F276" s="20"/>
      <c r="G276" s="84"/>
      <c r="H276" s="100"/>
      <c r="I276" s="20">
        <f>МАР.24!I276+F276-E276</f>
        <v>0</v>
      </c>
    </row>
    <row r="277" spans="1:9" x14ac:dyDescent="0.25">
      <c r="A277" s="19"/>
      <c r="B277" s="86">
        <v>267</v>
      </c>
      <c r="C277" s="59"/>
      <c r="D277" s="86"/>
      <c r="E277" s="20"/>
      <c r="F277" s="20"/>
      <c r="G277" s="84"/>
      <c r="H277" s="100"/>
      <c r="I277" s="20">
        <f>МАР.24!I277+F277-E277</f>
        <v>0</v>
      </c>
    </row>
    <row r="278" spans="1:9" x14ac:dyDescent="0.25">
      <c r="A278" s="19"/>
      <c r="B278" s="86">
        <v>268</v>
      </c>
      <c r="C278" s="59"/>
      <c r="D278" s="86"/>
      <c r="E278" s="20"/>
      <c r="F278" s="20"/>
      <c r="G278" s="84"/>
      <c r="H278" s="100"/>
      <c r="I278" s="20">
        <f>МАР.24!I278+F278-E278</f>
        <v>0</v>
      </c>
    </row>
    <row r="279" spans="1:9" x14ac:dyDescent="0.25">
      <c r="A279" s="23"/>
      <c r="B279" s="86">
        <v>269</v>
      </c>
      <c r="C279" s="59"/>
      <c r="D279" s="86"/>
      <c r="E279" s="20"/>
      <c r="F279" s="20"/>
      <c r="G279" s="84"/>
      <c r="H279" s="100"/>
      <c r="I279" s="20">
        <f>МАР.24!I279+F279-E279</f>
        <v>0</v>
      </c>
    </row>
    <row r="280" spans="1:9" x14ac:dyDescent="0.25">
      <c r="A280" s="23"/>
      <c r="B280" s="86">
        <v>270</v>
      </c>
      <c r="C280" s="59"/>
      <c r="D280" s="86"/>
      <c r="E280" s="20"/>
      <c r="F280" s="20"/>
      <c r="G280" s="84"/>
      <c r="H280" s="100"/>
      <c r="I280" s="20">
        <f>МАР.24!I280+F280-E280</f>
        <v>0</v>
      </c>
    </row>
    <row r="281" spans="1:9" x14ac:dyDescent="0.25">
      <c r="A281" s="23"/>
      <c r="B281" s="86">
        <v>271</v>
      </c>
      <c r="C281" s="59"/>
      <c r="D281" s="86"/>
      <c r="E281" s="20"/>
      <c r="F281" s="20"/>
      <c r="G281" s="84"/>
      <c r="H281" s="100"/>
      <c r="I281" s="20">
        <f>МАР.24!I281+F281-E281</f>
        <v>0</v>
      </c>
    </row>
    <row r="282" spans="1:9" x14ac:dyDescent="0.25">
      <c r="A282" s="23"/>
      <c r="B282" s="86">
        <v>272</v>
      </c>
      <c r="C282" s="59"/>
      <c r="D282" s="86"/>
      <c r="E282" s="20"/>
      <c r="F282" s="20"/>
      <c r="G282" s="84"/>
      <c r="H282" s="100"/>
      <c r="I282" s="20">
        <f>МАР.24!I282+F282-E282</f>
        <v>0</v>
      </c>
    </row>
    <row r="283" spans="1:9" x14ac:dyDescent="0.25">
      <c r="A283" s="23"/>
      <c r="B283" s="86">
        <v>273</v>
      </c>
      <c r="C283" s="59"/>
      <c r="D283" s="86"/>
      <c r="E283" s="20"/>
      <c r="F283" s="20"/>
      <c r="G283" s="84"/>
      <c r="H283" s="100"/>
      <c r="I283" s="20">
        <f>МАР.24!I283+F283-E283</f>
        <v>0</v>
      </c>
    </row>
    <row r="284" spans="1:9" x14ac:dyDescent="0.25">
      <c r="A284" s="23"/>
      <c r="B284" s="86">
        <v>274</v>
      </c>
      <c r="C284" s="59"/>
      <c r="D284" s="86"/>
      <c r="E284" s="20"/>
      <c r="F284" s="20"/>
      <c r="G284" s="84"/>
      <c r="H284" s="100"/>
      <c r="I284" s="20">
        <f>МАР.24!I284+F284-E284</f>
        <v>0</v>
      </c>
    </row>
    <row r="285" spans="1:9" x14ac:dyDescent="0.25">
      <c r="A285" s="23"/>
      <c r="B285" s="86">
        <v>275</v>
      </c>
      <c r="C285" s="59"/>
      <c r="D285" s="86"/>
      <c r="E285" s="20"/>
      <c r="F285" s="20"/>
      <c r="G285" s="84"/>
      <c r="H285" s="100"/>
      <c r="I285" s="20">
        <f>МАР.24!I285+F285-E285</f>
        <v>0</v>
      </c>
    </row>
    <row r="286" spans="1:9" x14ac:dyDescent="0.25">
      <c r="A286" s="23"/>
      <c r="B286" s="86">
        <v>276</v>
      </c>
      <c r="C286" s="59"/>
      <c r="D286" s="86"/>
      <c r="E286" s="20"/>
      <c r="F286" s="20"/>
      <c r="G286" s="84"/>
      <c r="H286" s="100"/>
      <c r="I286" s="20">
        <f>МАР.24!I286+F286-E286</f>
        <v>0</v>
      </c>
    </row>
    <row r="287" spans="1:9" x14ac:dyDescent="0.25">
      <c r="A287" s="19"/>
      <c r="B287" s="86">
        <v>277</v>
      </c>
      <c r="C287" s="59"/>
      <c r="D287" s="86"/>
      <c r="E287" s="20"/>
      <c r="F287" s="20"/>
      <c r="G287" s="84"/>
      <c r="H287" s="100"/>
      <c r="I287" s="20">
        <f>МАР.24!I287+F287-E287</f>
        <v>0</v>
      </c>
    </row>
    <row r="288" spans="1:9" x14ac:dyDescent="0.25">
      <c r="A288" s="19"/>
      <c r="B288" s="86">
        <v>278</v>
      </c>
      <c r="C288" s="59"/>
      <c r="D288" s="86"/>
      <c r="E288" s="20">
        <v>1050</v>
      </c>
      <c r="F288" s="20"/>
      <c r="G288" s="84"/>
      <c r="H288" s="100"/>
      <c r="I288" s="20">
        <f>МАР.24!I288+F288-E288</f>
        <v>-4200</v>
      </c>
    </row>
    <row r="289" spans="1:9" x14ac:dyDescent="0.25">
      <c r="A289" s="19"/>
      <c r="B289" s="86">
        <v>279</v>
      </c>
      <c r="C289" s="59"/>
      <c r="D289" s="86"/>
      <c r="E289" s="20"/>
      <c r="F289" s="20"/>
      <c r="G289" s="84"/>
      <c r="H289" s="100"/>
      <c r="I289" s="20">
        <f>МАР.24!I289+F289-E289</f>
        <v>0</v>
      </c>
    </row>
    <row r="290" spans="1:9" x14ac:dyDescent="0.25">
      <c r="A290" s="19"/>
      <c r="B290" s="86">
        <v>280</v>
      </c>
      <c r="C290" s="59"/>
      <c r="D290" s="86"/>
      <c r="E290" s="20"/>
      <c r="F290" s="20"/>
      <c r="G290" s="84"/>
      <c r="H290" s="100"/>
      <c r="I290" s="20">
        <f>МАР.24!I290+F290-E290</f>
        <v>0</v>
      </c>
    </row>
    <row r="291" spans="1:9" x14ac:dyDescent="0.25">
      <c r="A291" s="19"/>
      <c r="B291" s="86">
        <v>281</v>
      </c>
      <c r="C291" s="59"/>
      <c r="D291" s="86"/>
      <c r="E291" s="20">
        <v>1050</v>
      </c>
      <c r="F291" s="20"/>
      <c r="G291" s="84"/>
      <c r="H291" s="100"/>
      <c r="I291" s="20">
        <f>МАР.24!I291+F291-E291</f>
        <v>-4200</v>
      </c>
    </row>
    <row r="292" spans="1:9" x14ac:dyDescent="0.25">
      <c r="A292" s="19"/>
      <c r="B292" s="86">
        <v>282</v>
      </c>
      <c r="C292" s="59"/>
      <c r="D292" s="86"/>
      <c r="E292" s="20">
        <v>1050</v>
      </c>
      <c r="F292" s="20"/>
      <c r="G292" s="84"/>
      <c r="H292" s="100"/>
      <c r="I292" s="20">
        <f>МАР.24!I292+F292-E292</f>
        <v>2820</v>
      </c>
    </row>
    <row r="293" spans="1:9" x14ac:dyDescent="0.25">
      <c r="A293" s="19"/>
      <c r="B293" s="86">
        <v>283</v>
      </c>
      <c r="C293" s="59"/>
      <c r="D293" s="86"/>
      <c r="E293" s="20"/>
      <c r="F293" s="20"/>
      <c r="G293" s="84"/>
      <c r="H293" s="100"/>
      <c r="I293" s="20">
        <f>МАР.24!I293+F293-E293</f>
        <v>0</v>
      </c>
    </row>
    <row r="294" spans="1:9" x14ac:dyDescent="0.25">
      <c r="A294" s="19"/>
      <c r="B294" s="86">
        <v>284</v>
      </c>
      <c r="C294" s="59"/>
      <c r="D294" s="86"/>
      <c r="E294" s="20"/>
      <c r="F294" s="20"/>
      <c r="G294" s="84"/>
      <c r="H294" s="100"/>
      <c r="I294" s="20">
        <f>МАР.24!I294+F294-E294</f>
        <v>0</v>
      </c>
    </row>
    <row r="295" spans="1:9" x14ac:dyDescent="0.25">
      <c r="A295" s="19"/>
      <c r="B295" s="86">
        <v>285</v>
      </c>
      <c r="C295" s="59"/>
      <c r="D295" s="86"/>
      <c r="E295" s="20"/>
      <c r="F295" s="20"/>
      <c r="G295" s="84"/>
      <c r="H295" s="100"/>
      <c r="I295" s="20">
        <f>МАР.24!I295+F295-E295</f>
        <v>0</v>
      </c>
    </row>
    <row r="296" spans="1:9" x14ac:dyDescent="0.25">
      <c r="A296" s="19"/>
      <c r="B296" s="86">
        <v>286</v>
      </c>
      <c r="C296" s="59"/>
      <c r="D296" s="86"/>
      <c r="E296" s="20"/>
      <c r="F296" s="20"/>
      <c r="G296" s="84"/>
      <c r="H296" s="100"/>
      <c r="I296" s="20">
        <f>МАР.24!I296+F296-E296</f>
        <v>0</v>
      </c>
    </row>
    <row r="297" spans="1:9" x14ac:dyDescent="0.25">
      <c r="A297" s="19"/>
      <c r="B297" s="86">
        <v>287</v>
      </c>
      <c r="C297" s="59"/>
      <c r="D297" s="86"/>
      <c r="E297" s="20">
        <v>1050</v>
      </c>
      <c r="F297" s="20"/>
      <c r="G297" s="84"/>
      <c r="H297" s="100"/>
      <c r="I297" s="20">
        <f>МАР.24!I297+F297-E297</f>
        <v>-4200</v>
      </c>
    </row>
    <row r="298" spans="1:9" x14ac:dyDescent="0.25">
      <c r="A298" s="19"/>
      <c r="B298" s="86">
        <v>288</v>
      </c>
      <c r="C298" s="59"/>
      <c r="D298" s="86"/>
      <c r="E298" s="20"/>
      <c r="F298" s="20"/>
      <c r="G298" s="84"/>
      <c r="H298" s="100"/>
      <c r="I298" s="20">
        <f>МАР.24!I298+F298-E298</f>
        <v>0</v>
      </c>
    </row>
    <row r="299" spans="1:9" x14ac:dyDescent="0.25">
      <c r="A299" s="19"/>
      <c r="B299" s="86">
        <v>289</v>
      </c>
      <c r="C299" s="59"/>
      <c r="D299" s="86"/>
      <c r="E299" s="20"/>
      <c r="F299" s="20"/>
      <c r="G299" s="84"/>
      <c r="H299" s="100"/>
      <c r="I299" s="20">
        <f>МАР.24!I299+F299-E299</f>
        <v>0</v>
      </c>
    </row>
    <row r="300" spans="1:9" x14ac:dyDescent="0.25">
      <c r="A300" s="19"/>
      <c r="B300" s="86">
        <v>290</v>
      </c>
      <c r="C300" s="59"/>
      <c r="D300" s="86"/>
      <c r="E300" s="20"/>
      <c r="F300" s="20"/>
      <c r="G300" s="84"/>
      <c r="H300" s="100"/>
      <c r="I300" s="20">
        <f>МАР.24!I300+F300-E300</f>
        <v>0</v>
      </c>
    </row>
    <row r="301" spans="1:9" x14ac:dyDescent="0.25">
      <c r="A301" s="19"/>
      <c r="B301" s="86">
        <v>291</v>
      </c>
      <c r="C301" s="59"/>
      <c r="D301" s="86"/>
      <c r="E301" s="20"/>
      <c r="F301" s="20"/>
      <c r="G301" s="84"/>
      <c r="H301" s="100"/>
      <c r="I301" s="20">
        <f>МАР.24!I301+F301-E301</f>
        <v>0</v>
      </c>
    </row>
    <row r="302" spans="1:9" x14ac:dyDescent="0.25">
      <c r="A302" s="19"/>
      <c r="B302" s="86">
        <v>292</v>
      </c>
      <c r="C302" s="59"/>
      <c r="D302" s="86"/>
      <c r="E302" s="20"/>
      <c r="F302" s="20"/>
      <c r="G302" s="84"/>
      <c r="H302" s="100"/>
      <c r="I302" s="20">
        <f>МАР.24!I302+F302-E302</f>
        <v>0</v>
      </c>
    </row>
    <row r="303" spans="1:9" x14ac:dyDescent="0.25">
      <c r="A303" s="19"/>
      <c r="B303" s="86">
        <v>293</v>
      </c>
      <c r="C303" s="59"/>
      <c r="D303" s="86"/>
      <c r="E303" s="20"/>
      <c r="F303" s="20"/>
      <c r="G303" s="84"/>
      <c r="H303" s="100"/>
      <c r="I303" s="20">
        <f>МАР.24!I303+F303-E303</f>
        <v>0</v>
      </c>
    </row>
    <row r="304" spans="1:9" x14ac:dyDescent="0.25">
      <c r="A304" s="19"/>
      <c r="B304" s="86">
        <v>294</v>
      </c>
      <c r="C304" s="59"/>
      <c r="D304" s="86"/>
      <c r="E304" s="20"/>
      <c r="F304" s="20"/>
      <c r="G304" s="84"/>
      <c r="H304" s="100"/>
      <c r="I304" s="20">
        <f>МАР.24!I304+F304-E304</f>
        <v>0</v>
      </c>
    </row>
    <row r="305" spans="3:3" x14ac:dyDescent="0.25">
      <c r="C305" s="10"/>
    </row>
    <row r="306" spans="3:3" x14ac:dyDescent="0.25">
      <c r="C306" s="10"/>
    </row>
    <row r="307" spans="3:3" x14ac:dyDescent="0.25">
      <c r="C307" s="10"/>
    </row>
    <row r="308" spans="3:3" x14ac:dyDescent="0.25">
      <c r="C308" s="10"/>
    </row>
    <row r="309" spans="3:3" x14ac:dyDescent="0.25">
      <c r="C309" s="10"/>
    </row>
    <row r="310" spans="3:3" x14ac:dyDescent="0.25">
      <c r="C310" s="10"/>
    </row>
    <row r="311" spans="3:3" x14ac:dyDescent="0.25">
      <c r="C311" s="10"/>
    </row>
    <row r="312" spans="3:3" x14ac:dyDescent="0.25">
      <c r="C312" s="10"/>
    </row>
    <row r="313" spans="3:3" x14ac:dyDescent="0.25">
      <c r="C313" s="10"/>
    </row>
    <row r="314" spans="3:3" x14ac:dyDescent="0.25">
      <c r="C314" s="10"/>
    </row>
    <row r="315" spans="3:3" x14ac:dyDescent="0.25">
      <c r="C315" s="10"/>
    </row>
    <row r="316" spans="3:3" x14ac:dyDescent="0.25">
      <c r="C316" s="10"/>
    </row>
    <row r="317" spans="3:3" x14ac:dyDescent="0.25">
      <c r="C317" s="10"/>
    </row>
    <row r="318" spans="3:3" x14ac:dyDescent="0.25">
      <c r="C318" s="10"/>
    </row>
    <row r="319" spans="3:3" x14ac:dyDescent="0.25">
      <c r="C319" s="10"/>
    </row>
    <row r="320" spans="3:3" x14ac:dyDescent="0.25">
      <c r="C320" s="10"/>
    </row>
    <row r="321" spans="3:3" x14ac:dyDescent="0.25">
      <c r="C321" s="10"/>
    </row>
    <row r="322" spans="3:3" x14ac:dyDescent="0.25">
      <c r="C322" s="10"/>
    </row>
    <row r="323" spans="3:3" x14ac:dyDescent="0.25">
      <c r="C323" s="10"/>
    </row>
    <row r="324" spans="3:3" x14ac:dyDescent="0.25">
      <c r="C324" s="10"/>
    </row>
    <row r="325" spans="3:3" x14ac:dyDescent="0.25">
      <c r="C325" s="10"/>
    </row>
    <row r="326" spans="3:3" x14ac:dyDescent="0.25">
      <c r="C326" s="10"/>
    </row>
    <row r="327" spans="3:3" x14ac:dyDescent="0.25">
      <c r="C327" s="10"/>
    </row>
    <row r="328" spans="3:3" x14ac:dyDescent="0.25">
      <c r="C328" s="10"/>
    </row>
    <row r="329" spans="3:3" x14ac:dyDescent="0.25">
      <c r="C329" s="10"/>
    </row>
    <row r="330" spans="3:3" x14ac:dyDescent="0.25">
      <c r="C330" s="10"/>
    </row>
    <row r="331" spans="3:3" x14ac:dyDescent="0.25">
      <c r="C331" s="10"/>
    </row>
    <row r="332" spans="3:3" x14ac:dyDescent="0.25">
      <c r="C332" s="10"/>
    </row>
    <row r="333" spans="3:3" x14ac:dyDescent="0.25">
      <c r="C333" s="10"/>
    </row>
    <row r="334" spans="3:3" x14ac:dyDescent="0.25">
      <c r="C334" s="10"/>
    </row>
    <row r="335" spans="3:3" x14ac:dyDescent="0.25">
      <c r="C335" s="10"/>
    </row>
    <row r="336" spans="3:3" x14ac:dyDescent="0.25">
      <c r="C336" s="10"/>
    </row>
    <row r="337" spans="3:3" x14ac:dyDescent="0.25">
      <c r="C337" s="10"/>
    </row>
    <row r="338" spans="3:3" x14ac:dyDescent="0.25">
      <c r="C338" s="10"/>
    </row>
    <row r="339" spans="3:3" x14ac:dyDescent="0.25">
      <c r="C339" s="10"/>
    </row>
    <row r="340" spans="3:3" x14ac:dyDescent="0.25">
      <c r="C340" s="10"/>
    </row>
    <row r="341" spans="3:3" x14ac:dyDescent="0.25">
      <c r="C341" s="10"/>
    </row>
    <row r="342" spans="3:3" x14ac:dyDescent="0.25">
      <c r="C342" s="10"/>
    </row>
    <row r="343" spans="3:3" x14ac:dyDescent="0.25">
      <c r="C343" s="10"/>
    </row>
    <row r="344" spans="3:3" x14ac:dyDescent="0.25">
      <c r="C344" s="10"/>
    </row>
    <row r="345" spans="3:3" x14ac:dyDescent="0.25">
      <c r="C345" s="10"/>
    </row>
    <row r="346" spans="3:3" x14ac:dyDescent="0.25">
      <c r="C346" s="10"/>
    </row>
    <row r="347" spans="3:3" x14ac:dyDescent="0.25">
      <c r="C347" s="10"/>
    </row>
    <row r="348" spans="3:3" x14ac:dyDescent="0.25">
      <c r="C348" s="10"/>
    </row>
    <row r="349" spans="3:3" x14ac:dyDescent="0.25">
      <c r="C349" s="10"/>
    </row>
    <row r="350" spans="3:3" x14ac:dyDescent="0.25">
      <c r="C350" s="10"/>
    </row>
    <row r="351" spans="3:3" x14ac:dyDescent="0.25">
      <c r="C351" s="10"/>
    </row>
    <row r="352" spans="3:3" x14ac:dyDescent="0.25">
      <c r="C352" s="10"/>
    </row>
    <row r="353" spans="3:3" x14ac:dyDescent="0.25">
      <c r="C353" s="10"/>
    </row>
    <row r="354" spans="3:3" x14ac:dyDescent="0.25">
      <c r="C354" s="10"/>
    </row>
    <row r="355" spans="3:3" x14ac:dyDescent="0.25">
      <c r="C355" s="10"/>
    </row>
    <row r="356" spans="3:3" x14ac:dyDescent="0.25">
      <c r="C356" s="10"/>
    </row>
    <row r="357" spans="3:3" x14ac:dyDescent="0.25">
      <c r="C357" s="10"/>
    </row>
    <row r="358" spans="3:3" x14ac:dyDescent="0.25">
      <c r="C358" s="10"/>
    </row>
    <row r="359" spans="3:3" x14ac:dyDescent="0.25">
      <c r="C359" s="10"/>
    </row>
    <row r="360" spans="3:3" x14ac:dyDescent="0.25">
      <c r="C360" s="10"/>
    </row>
    <row r="361" spans="3:3" x14ac:dyDescent="0.25">
      <c r="C361" s="10"/>
    </row>
    <row r="362" spans="3:3" x14ac:dyDescent="0.25">
      <c r="C362" s="10"/>
    </row>
    <row r="363" spans="3:3" x14ac:dyDescent="0.25">
      <c r="C363" s="10"/>
    </row>
    <row r="364" spans="3:3" x14ac:dyDescent="0.25">
      <c r="C364" s="10"/>
    </row>
    <row r="365" spans="3:3" x14ac:dyDescent="0.25">
      <c r="C365" s="10"/>
    </row>
    <row r="366" spans="3:3" x14ac:dyDescent="0.25">
      <c r="C366" s="10"/>
    </row>
    <row r="367" spans="3:3" x14ac:dyDescent="0.25">
      <c r="C367" s="10"/>
    </row>
    <row r="368" spans="3:3" x14ac:dyDescent="0.25">
      <c r="C368" s="10"/>
    </row>
    <row r="369" spans="3:3" x14ac:dyDescent="0.25">
      <c r="C369" s="10"/>
    </row>
    <row r="370" spans="3:3" x14ac:dyDescent="0.25">
      <c r="C370" s="10"/>
    </row>
    <row r="371" spans="3:3" x14ac:dyDescent="0.25">
      <c r="C371" s="10"/>
    </row>
    <row r="372" spans="3:3" x14ac:dyDescent="0.25">
      <c r="C372" s="10"/>
    </row>
    <row r="373" spans="3:3" x14ac:dyDescent="0.25">
      <c r="C373" s="10"/>
    </row>
    <row r="374" spans="3:3" x14ac:dyDescent="0.25">
      <c r="C374" s="10"/>
    </row>
    <row r="375" spans="3:3" x14ac:dyDescent="0.25">
      <c r="C375" s="10"/>
    </row>
    <row r="376" spans="3:3" x14ac:dyDescent="0.25">
      <c r="C376" s="10"/>
    </row>
    <row r="377" spans="3:3" x14ac:dyDescent="0.25">
      <c r="C377" s="10"/>
    </row>
    <row r="378" spans="3:3" x14ac:dyDescent="0.25">
      <c r="C378" s="10"/>
    </row>
    <row r="379" spans="3:3" x14ac:dyDescent="0.25">
      <c r="C379" s="10"/>
    </row>
    <row r="380" spans="3:3" x14ac:dyDescent="0.25">
      <c r="C380" s="10"/>
    </row>
    <row r="381" spans="3:3" x14ac:dyDescent="0.25">
      <c r="C381" s="10"/>
    </row>
    <row r="382" spans="3:3" x14ac:dyDescent="0.25">
      <c r="C382" s="10"/>
    </row>
    <row r="383" spans="3:3" x14ac:dyDescent="0.25">
      <c r="C383" s="10"/>
    </row>
    <row r="384" spans="3:3" x14ac:dyDescent="0.25">
      <c r="C384" s="10"/>
    </row>
    <row r="385" spans="3:3" x14ac:dyDescent="0.25">
      <c r="C385" s="10"/>
    </row>
    <row r="386" spans="3:3" x14ac:dyDescent="0.25">
      <c r="C386" s="10"/>
    </row>
    <row r="387" spans="3:3" x14ac:dyDescent="0.25">
      <c r="C387" s="10"/>
    </row>
    <row r="388" spans="3:3" x14ac:dyDescent="0.25">
      <c r="C388" s="10"/>
    </row>
    <row r="389" spans="3:3" x14ac:dyDescent="0.25">
      <c r="C389" s="10"/>
    </row>
    <row r="390" spans="3:3" x14ac:dyDescent="0.25">
      <c r="C390" s="10"/>
    </row>
    <row r="391" spans="3:3" x14ac:dyDescent="0.25">
      <c r="C391" s="10"/>
    </row>
    <row r="392" spans="3:3" x14ac:dyDescent="0.25">
      <c r="C392" s="10"/>
    </row>
    <row r="393" spans="3:3" x14ac:dyDescent="0.25">
      <c r="C393" s="10"/>
    </row>
    <row r="394" spans="3:3" x14ac:dyDescent="0.25">
      <c r="C394" s="10"/>
    </row>
    <row r="395" spans="3:3" x14ac:dyDescent="0.25">
      <c r="C395" s="10"/>
    </row>
    <row r="396" spans="3:3" x14ac:dyDescent="0.25">
      <c r="C396" s="10"/>
    </row>
    <row r="397" spans="3:3" x14ac:dyDescent="0.25">
      <c r="C397" s="10"/>
    </row>
    <row r="398" spans="3:3" x14ac:dyDescent="0.25">
      <c r="C398" s="10"/>
    </row>
    <row r="399" spans="3:3" x14ac:dyDescent="0.25">
      <c r="C399" s="10"/>
    </row>
    <row r="400" spans="3:3" x14ac:dyDescent="0.25">
      <c r="C400" s="10"/>
    </row>
    <row r="401" spans="3:3" x14ac:dyDescent="0.25">
      <c r="C401" s="10"/>
    </row>
    <row r="402" spans="3:3" x14ac:dyDescent="0.25">
      <c r="C402" s="10"/>
    </row>
    <row r="403" spans="3:3" x14ac:dyDescent="0.25">
      <c r="C403" s="10"/>
    </row>
    <row r="404" spans="3:3" x14ac:dyDescent="0.25">
      <c r="C404" s="10"/>
    </row>
    <row r="405" spans="3:3" x14ac:dyDescent="0.25">
      <c r="C405" s="10"/>
    </row>
    <row r="406" spans="3:3" x14ac:dyDescent="0.25">
      <c r="C406" s="10"/>
    </row>
    <row r="407" spans="3:3" x14ac:dyDescent="0.25">
      <c r="C407" s="10"/>
    </row>
    <row r="408" spans="3:3" x14ac:dyDescent="0.25">
      <c r="C408" s="10"/>
    </row>
    <row r="409" spans="3:3" x14ac:dyDescent="0.25">
      <c r="C409" s="10"/>
    </row>
    <row r="410" spans="3:3" x14ac:dyDescent="0.25">
      <c r="C410" s="10"/>
    </row>
    <row r="411" spans="3:3" x14ac:dyDescent="0.25">
      <c r="C411" s="10"/>
    </row>
    <row r="412" spans="3:3" x14ac:dyDescent="0.25">
      <c r="C412" s="10"/>
    </row>
    <row r="413" spans="3:3" x14ac:dyDescent="0.25">
      <c r="C413" s="10"/>
    </row>
    <row r="414" spans="3:3" x14ac:dyDescent="0.25">
      <c r="C414" s="10"/>
    </row>
    <row r="415" spans="3:3" x14ac:dyDescent="0.25">
      <c r="C415" s="10"/>
    </row>
    <row r="416" spans="3:3" x14ac:dyDescent="0.25">
      <c r="C416" s="10"/>
    </row>
    <row r="417" spans="3:3" x14ac:dyDescent="0.25">
      <c r="C417" s="10"/>
    </row>
    <row r="418" spans="3:3" x14ac:dyDescent="0.25">
      <c r="C418" s="10"/>
    </row>
    <row r="419" spans="3:3" x14ac:dyDescent="0.25">
      <c r="C419" s="10"/>
    </row>
    <row r="420" spans="3:3" x14ac:dyDescent="0.25">
      <c r="C420" s="10"/>
    </row>
    <row r="421" spans="3:3" x14ac:dyDescent="0.25">
      <c r="C421" s="10"/>
    </row>
    <row r="422" spans="3:3" x14ac:dyDescent="0.25">
      <c r="C422" s="10"/>
    </row>
    <row r="423" spans="3:3" x14ac:dyDescent="0.25">
      <c r="C423" s="10"/>
    </row>
    <row r="424" spans="3:3" x14ac:dyDescent="0.25">
      <c r="C424" s="10"/>
    </row>
    <row r="425" spans="3:3" x14ac:dyDescent="0.25">
      <c r="C425" s="10"/>
    </row>
    <row r="426" spans="3:3" x14ac:dyDescent="0.25">
      <c r="C426" s="10"/>
    </row>
    <row r="427" spans="3:3" x14ac:dyDescent="0.25">
      <c r="C427" s="10"/>
    </row>
    <row r="428" spans="3:3" x14ac:dyDescent="0.25">
      <c r="C428" s="10"/>
    </row>
    <row r="429" spans="3:3" x14ac:dyDescent="0.25">
      <c r="C429" s="10"/>
    </row>
    <row r="430" spans="3:3" x14ac:dyDescent="0.25">
      <c r="C430" s="10"/>
    </row>
    <row r="431" spans="3:3" x14ac:dyDescent="0.25">
      <c r="C431" s="10"/>
    </row>
    <row r="432" spans="3:3" x14ac:dyDescent="0.25">
      <c r="C432" s="10"/>
    </row>
    <row r="433" spans="3:3" x14ac:dyDescent="0.25">
      <c r="C433" s="10"/>
    </row>
    <row r="434" spans="3:3" x14ac:dyDescent="0.25">
      <c r="C434" s="10"/>
    </row>
    <row r="435" spans="3:3" x14ac:dyDescent="0.25">
      <c r="C435" s="10"/>
    </row>
    <row r="436" spans="3:3" x14ac:dyDescent="0.25">
      <c r="C436" s="10"/>
    </row>
    <row r="437" spans="3:3" x14ac:dyDescent="0.25">
      <c r="C437" s="10"/>
    </row>
  </sheetData>
  <autoFilter ref="A5:I304"/>
  <mergeCells count="1">
    <mergeCell ref="C3:I4"/>
  </mergeCells>
  <conditionalFormatting sqref="I1:I1048576">
    <cfRule type="cellIs" dxfId="8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I465"/>
  <sheetViews>
    <sheetView topLeftCell="A253" workbookViewId="0">
      <selection activeCell="E298" sqref="E298"/>
    </sheetView>
  </sheetViews>
  <sheetFormatPr defaultColWidth="9.140625" defaultRowHeight="15" x14ac:dyDescent="0.25"/>
  <cols>
    <col min="1" max="1" width="8.85546875" customWidth="1"/>
    <col min="3" max="3" width="27.42578125" style="53" customWidth="1"/>
    <col min="4" max="4" width="6.85546875" customWidth="1"/>
    <col min="5" max="5" width="13.5703125" customWidth="1"/>
    <col min="6" max="6" width="14" customWidth="1"/>
    <col min="7" max="7" width="17.85546875" style="3" customWidth="1"/>
    <col min="8" max="8" width="21" style="90" customWidth="1"/>
    <col min="9" max="9" width="21.7109375" customWidth="1"/>
  </cols>
  <sheetData>
    <row r="1" spans="1:9" x14ac:dyDescent="0.25">
      <c r="I1" s="1"/>
    </row>
    <row r="2" spans="1:9" x14ac:dyDescent="0.25">
      <c r="I2" s="1"/>
    </row>
    <row r="3" spans="1:9" x14ac:dyDescent="0.25">
      <c r="A3" s="17" t="s">
        <v>2</v>
      </c>
      <c r="B3" s="86" t="s">
        <v>3</v>
      </c>
      <c r="C3" s="136">
        <v>45047</v>
      </c>
      <c r="D3" s="137"/>
      <c r="E3" s="137"/>
      <c r="F3" s="137"/>
      <c r="G3" s="139"/>
      <c r="H3" s="137"/>
      <c r="I3" s="137"/>
    </row>
    <row r="4" spans="1:9" x14ac:dyDescent="0.25">
      <c r="A4" s="16" t="s">
        <v>4</v>
      </c>
      <c r="B4" s="14" t="s">
        <v>5</v>
      </c>
      <c r="C4" s="137"/>
      <c r="D4" s="137"/>
      <c r="E4" s="137"/>
      <c r="F4" s="137"/>
      <c r="G4" s="139"/>
      <c r="H4" s="137"/>
      <c r="I4" s="137"/>
    </row>
    <row r="5" spans="1:9" x14ac:dyDescent="0.25">
      <c r="A5" s="22"/>
      <c r="B5" s="86" t="s">
        <v>6</v>
      </c>
      <c r="C5" s="15" t="s">
        <v>7</v>
      </c>
      <c r="D5" s="86" t="s">
        <v>19</v>
      </c>
      <c r="E5" s="86" t="s">
        <v>20</v>
      </c>
      <c r="F5" s="86" t="s">
        <v>9</v>
      </c>
      <c r="G5" s="87" t="s">
        <v>21</v>
      </c>
      <c r="H5" s="21" t="s">
        <v>22</v>
      </c>
      <c r="I5" s="18" t="s">
        <v>23</v>
      </c>
    </row>
    <row r="6" spans="1:9" x14ac:dyDescent="0.25">
      <c r="A6" s="19"/>
      <c r="B6" s="86">
        <v>1</v>
      </c>
      <c r="C6" s="94"/>
      <c r="D6" s="86"/>
      <c r="E6" s="20">
        <v>1050</v>
      </c>
      <c r="F6" s="20"/>
      <c r="G6" s="84"/>
      <c r="H6" s="100"/>
      <c r="I6" s="20">
        <f>АПР.24!I6+F6-E6</f>
        <v>-5250</v>
      </c>
    </row>
    <row r="7" spans="1:9" x14ac:dyDescent="0.25">
      <c r="A7" s="19"/>
      <c r="B7" s="86">
        <v>2</v>
      </c>
      <c r="C7" s="94"/>
      <c r="D7" s="86"/>
      <c r="E7" s="20">
        <v>1050</v>
      </c>
      <c r="F7" s="20">
        <v>1050</v>
      </c>
      <c r="G7" s="84" t="s">
        <v>370</v>
      </c>
      <c r="H7" s="100">
        <v>45418</v>
      </c>
      <c r="I7" s="20">
        <f>АПР.24!I7+F7-E7</f>
        <v>0</v>
      </c>
    </row>
    <row r="8" spans="1:9" x14ac:dyDescent="0.25">
      <c r="A8" s="19"/>
      <c r="B8" s="86">
        <v>3</v>
      </c>
      <c r="C8" s="59"/>
      <c r="D8" s="86"/>
      <c r="E8" s="20">
        <v>1050</v>
      </c>
      <c r="F8" s="20"/>
      <c r="G8" s="84"/>
      <c r="H8" s="100"/>
      <c r="I8" s="20">
        <f>АПР.24!I8+F8-E8</f>
        <v>-5250</v>
      </c>
    </row>
    <row r="9" spans="1:9" x14ac:dyDescent="0.25">
      <c r="A9" s="19"/>
      <c r="B9" s="86">
        <v>4</v>
      </c>
      <c r="C9" s="59"/>
      <c r="D9" s="86"/>
      <c r="E9" s="20">
        <v>1050</v>
      </c>
      <c r="F9" s="20">
        <v>1050</v>
      </c>
      <c r="G9" s="84" t="s">
        <v>423</v>
      </c>
      <c r="H9" s="100">
        <v>45443</v>
      </c>
      <c r="I9" s="20">
        <f>АПР.24!I9+F9-E9</f>
        <v>0</v>
      </c>
    </row>
    <row r="10" spans="1:9" x14ac:dyDescent="0.25">
      <c r="A10" s="19"/>
      <c r="B10" s="86">
        <v>5</v>
      </c>
      <c r="C10" s="59"/>
      <c r="D10" s="86"/>
      <c r="E10" s="20">
        <v>1050</v>
      </c>
      <c r="F10" s="20"/>
      <c r="G10" s="84"/>
      <c r="H10" s="100"/>
      <c r="I10" s="20">
        <f>АПР.24!I10+F10-E10</f>
        <v>1880</v>
      </c>
    </row>
    <row r="11" spans="1:9" x14ac:dyDescent="0.25">
      <c r="A11" s="19"/>
      <c r="B11" s="86">
        <v>6</v>
      </c>
      <c r="C11" s="59"/>
      <c r="D11" s="86"/>
      <c r="E11" s="20">
        <v>1050</v>
      </c>
      <c r="F11" s="20">
        <v>2040</v>
      </c>
      <c r="G11" s="84" t="s">
        <v>400</v>
      </c>
      <c r="H11" s="100" t="s">
        <v>401</v>
      </c>
      <c r="I11" s="20">
        <f>АПР.24!I11+F11-E11</f>
        <v>750</v>
      </c>
    </row>
    <row r="12" spans="1:9" x14ac:dyDescent="0.25">
      <c r="A12" s="19"/>
      <c r="B12" s="86">
        <v>7</v>
      </c>
      <c r="C12" s="59"/>
      <c r="D12" s="86"/>
      <c r="E12" s="20">
        <v>1050</v>
      </c>
      <c r="F12" s="20">
        <v>8290</v>
      </c>
      <c r="G12" s="84" t="s">
        <v>392</v>
      </c>
      <c r="H12" s="100">
        <v>45424</v>
      </c>
      <c r="I12" s="20">
        <f>АПР.24!I12+F12-E12</f>
        <v>3040</v>
      </c>
    </row>
    <row r="13" spans="1:9" x14ac:dyDescent="0.25">
      <c r="A13" s="22"/>
      <c r="B13" s="86">
        <v>8</v>
      </c>
      <c r="C13" s="59"/>
      <c r="D13" s="86"/>
      <c r="E13" s="20"/>
      <c r="F13" s="20"/>
      <c r="G13" s="84"/>
      <c r="H13" s="100"/>
      <c r="I13" s="20">
        <f>АПР.24!I13+F13-E13</f>
        <v>0</v>
      </c>
    </row>
    <row r="14" spans="1:9" x14ac:dyDescent="0.25">
      <c r="A14" s="22"/>
      <c r="B14" s="86">
        <v>9</v>
      </c>
      <c r="C14" s="59"/>
      <c r="D14" s="86"/>
      <c r="E14" s="20"/>
      <c r="F14" s="20"/>
      <c r="G14" s="84"/>
      <c r="H14" s="100"/>
      <c r="I14" s="20">
        <f>АПР.24!I14+F14-E14</f>
        <v>0</v>
      </c>
    </row>
    <row r="15" spans="1:9" x14ac:dyDescent="0.25">
      <c r="A15" s="19"/>
      <c r="B15" s="86">
        <v>10</v>
      </c>
      <c r="C15" s="59"/>
      <c r="D15" s="86"/>
      <c r="E15" s="20">
        <v>1050</v>
      </c>
      <c r="F15" s="20"/>
      <c r="G15" s="84"/>
      <c r="H15" s="100"/>
      <c r="I15" s="20">
        <f>АПР.24!I15+F15-E15</f>
        <v>-830</v>
      </c>
    </row>
    <row r="16" spans="1:9" x14ac:dyDescent="0.25">
      <c r="A16" s="22"/>
      <c r="B16" s="86">
        <v>11</v>
      </c>
      <c r="C16" s="59"/>
      <c r="D16" s="86"/>
      <c r="E16" s="20">
        <v>1050</v>
      </c>
      <c r="F16" s="20"/>
      <c r="G16" s="84"/>
      <c r="H16" s="100"/>
      <c r="I16" s="20">
        <f>АПР.24!I16+F16-E16</f>
        <v>-1750</v>
      </c>
    </row>
    <row r="17" spans="1:9" x14ac:dyDescent="0.25">
      <c r="A17" s="22"/>
      <c r="B17" s="86">
        <v>12</v>
      </c>
      <c r="C17" s="59"/>
      <c r="D17" s="86"/>
      <c r="E17" s="20">
        <v>1050</v>
      </c>
      <c r="F17" s="20"/>
      <c r="G17" s="84"/>
      <c r="H17" s="100"/>
      <c r="I17" s="20">
        <f>АПР.24!I17+F17-E17</f>
        <v>-5250</v>
      </c>
    </row>
    <row r="18" spans="1:9" x14ac:dyDescent="0.25">
      <c r="A18" s="22"/>
      <c r="B18" s="86">
        <v>13</v>
      </c>
      <c r="C18" s="59"/>
      <c r="D18" s="86"/>
      <c r="E18" s="20">
        <v>1050</v>
      </c>
      <c r="F18" s="20"/>
      <c r="G18" s="84"/>
      <c r="H18" s="100"/>
      <c r="I18" s="20">
        <f>АПР.24!I18+F18-E18</f>
        <v>-5250</v>
      </c>
    </row>
    <row r="19" spans="1:9" x14ac:dyDescent="0.25">
      <c r="A19" s="22"/>
      <c r="B19" s="86">
        <v>14</v>
      </c>
      <c r="C19" s="59"/>
      <c r="D19" s="86"/>
      <c r="E19" s="20">
        <v>1050</v>
      </c>
      <c r="F19" s="20"/>
      <c r="G19" s="84"/>
      <c r="H19" s="100"/>
      <c r="I19" s="20">
        <f>АПР.24!I19+F19-E19</f>
        <v>-5250</v>
      </c>
    </row>
    <row r="20" spans="1:9" x14ac:dyDescent="0.25">
      <c r="A20" s="19"/>
      <c r="B20" s="86">
        <v>15</v>
      </c>
      <c r="C20" s="59"/>
      <c r="D20" s="86"/>
      <c r="E20" s="20">
        <v>1050</v>
      </c>
      <c r="F20" s="20"/>
      <c r="G20" s="84"/>
      <c r="H20" s="100"/>
      <c r="I20" s="20">
        <f>АПР.24!I20+F20-E20</f>
        <v>9750</v>
      </c>
    </row>
    <row r="21" spans="1:9" x14ac:dyDescent="0.25">
      <c r="A21" s="22"/>
      <c r="B21" s="86">
        <v>16</v>
      </c>
      <c r="C21" s="59"/>
      <c r="D21" s="86"/>
      <c r="E21" s="20">
        <v>1050</v>
      </c>
      <c r="F21" s="20"/>
      <c r="G21" s="84"/>
      <c r="H21" s="100"/>
      <c r="I21" s="20">
        <f>АПР.24!I21+F21-E21</f>
        <v>9750</v>
      </c>
    </row>
    <row r="22" spans="1:9" x14ac:dyDescent="0.25">
      <c r="A22" s="22"/>
      <c r="B22" s="86">
        <v>17</v>
      </c>
      <c r="C22" s="59"/>
      <c r="D22" s="86"/>
      <c r="E22" s="20">
        <v>1050</v>
      </c>
      <c r="F22" s="20"/>
      <c r="G22" s="84"/>
      <c r="H22" s="100"/>
      <c r="I22" s="20">
        <f>АПР.24!I22+F22-E22</f>
        <v>-5250</v>
      </c>
    </row>
    <row r="23" spans="1:9" x14ac:dyDescent="0.25">
      <c r="A23" s="22"/>
      <c r="B23" s="86">
        <v>18</v>
      </c>
      <c r="C23" s="59"/>
      <c r="D23" s="86"/>
      <c r="E23" s="20">
        <v>1050</v>
      </c>
      <c r="F23" s="20"/>
      <c r="G23" s="84"/>
      <c r="H23" s="100"/>
      <c r="I23" s="20">
        <f>АПР.24!I23+F23-E23</f>
        <v>-2100</v>
      </c>
    </row>
    <row r="24" spans="1:9" x14ac:dyDescent="0.25">
      <c r="A24" s="22"/>
      <c r="B24" s="86">
        <v>19</v>
      </c>
      <c r="C24" s="59"/>
      <c r="D24" s="86"/>
      <c r="E24" s="20">
        <v>1050</v>
      </c>
      <c r="F24" s="20"/>
      <c r="G24" s="84"/>
      <c r="H24" s="100"/>
      <c r="I24" s="20">
        <f>АПР.24!I24+F24-E24</f>
        <v>-5250</v>
      </c>
    </row>
    <row r="25" spans="1:9" x14ac:dyDescent="0.25">
      <c r="A25" s="19"/>
      <c r="B25" s="86">
        <v>20</v>
      </c>
      <c r="C25" s="59"/>
      <c r="D25" s="86"/>
      <c r="E25" s="20">
        <v>1050</v>
      </c>
      <c r="F25" s="20"/>
      <c r="G25" s="84"/>
      <c r="H25" s="100"/>
      <c r="I25" s="20">
        <f>АПР.24!I25+F25-E25</f>
        <v>-5250</v>
      </c>
    </row>
    <row r="26" spans="1:9" x14ac:dyDescent="0.25">
      <c r="A26" s="22"/>
      <c r="B26" s="86">
        <v>21</v>
      </c>
      <c r="C26" s="59"/>
      <c r="D26" s="86"/>
      <c r="E26" s="20">
        <v>1050</v>
      </c>
      <c r="F26" s="20"/>
      <c r="G26" s="84"/>
      <c r="H26" s="100"/>
      <c r="I26" s="20">
        <f>АПР.24!I26+F26-E26</f>
        <v>-5250</v>
      </c>
    </row>
    <row r="27" spans="1:9" x14ac:dyDescent="0.25">
      <c r="A27" s="22"/>
      <c r="B27" s="86">
        <v>22</v>
      </c>
      <c r="C27" s="59"/>
      <c r="D27" s="86"/>
      <c r="E27" s="20">
        <v>1050</v>
      </c>
      <c r="F27" s="20"/>
      <c r="G27" s="84"/>
      <c r="H27" s="100"/>
      <c r="I27" s="20">
        <f>АПР.24!I27+F27-E27</f>
        <v>-5250</v>
      </c>
    </row>
    <row r="28" spans="1:9" x14ac:dyDescent="0.25">
      <c r="A28" s="22"/>
      <c r="B28" s="86">
        <v>23</v>
      </c>
      <c r="C28" s="59"/>
      <c r="D28" s="86"/>
      <c r="E28" s="20">
        <v>1050</v>
      </c>
      <c r="F28" s="20"/>
      <c r="G28" s="84"/>
      <c r="H28" s="100"/>
      <c r="I28" s="20">
        <f>АПР.24!I28+F28-E28</f>
        <v>-5250</v>
      </c>
    </row>
    <row r="29" spans="1:9" x14ac:dyDescent="0.25">
      <c r="A29" s="22"/>
      <c r="B29" s="86">
        <v>24</v>
      </c>
      <c r="C29" s="59"/>
      <c r="D29" s="86"/>
      <c r="E29" s="20">
        <v>1050</v>
      </c>
      <c r="F29" s="20"/>
      <c r="G29" s="84"/>
      <c r="H29" s="100"/>
      <c r="I29" s="20">
        <f>АПР.24!I29+F29-E29</f>
        <v>4750</v>
      </c>
    </row>
    <row r="30" spans="1:9" x14ac:dyDescent="0.25">
      <c r="A30" s="19"/>
      <c r="B30" s="86">
        <v>25</v>
      </c>
      <c r="C30" s="59"/>
      <c r="D30" s="86"/>
      <c r="E30" s="20">
        <v>1050</v>
      </c>
      <c r="F30" s="20"/>
      <c r="G30" s="84"/>
      <c r="H30" s="100"/>
      <c r="I30" s="20">
        <f>АПР.24!I30+F30-E30</f>
        <v>-5250</v>
      </c>
    </row>
    <row r="31" spans="1:9" x14ac:dyDescent="0.25">
      <c r="A31" s="19"/>
      <c r="B31" s="86">
        <v>26</v>
      </c>
      <c r="C31" s="59"/>
      <c r="D31" s="86"/>
      <c r="E31" s="20">
        <v>1050</v>
      </c>
      <c r="F31" s="20"/>
      <c r="G31" s="84"/>
      <c r="H31" s="100"/>
      <c r="I31" s="20">
        <f>АПР.24!I31+F31-E31</f>
        <v>7350</v>
      </c>
    </row>
    <row r="32" spans="1:9" x14ac:dyDescent="0.25">
      <c r="A32" s="22"/>
      <c r="B32" s="86">
        <v>27</v>
      </c>
      <c r="C32" s="59"/>
      <c r="D32" s="86"/>
      <c r="E32" s="20">
        <v>1050</v>
      </c>
      <c r="F32" s="20"/>
      <c r="G32" s="84"/>
      <c r="H32" s="100"/>
      <c r="I32" s="20">
        <f>АПР.24!I32+F32-E32</f>
        <v>2100</v>
      </c>
    </row>
    <row r="33" spans="1:9" x14ac:dyDescent="0.25">
      <c r="A33" s="22"/>
      <c r="B33" s="86">
        <v>28</v>
      </c>
      <c r="C33" s="59"/>
      <c r="D33" s="86"/>
      <c r="E33" s="20">
        <v>1050</v>
      </c>
      <c r="F33" s="20"/>
      <c r="G33" s="84"/>
      <c r="H33" s="100"/>
      <c r="I33" s="20">
        <f>АПР.24!I33+F33-E33</f>
        <v>7750</v>
      </c>
    </row>
    <row r="34" spans="1:9" x14ac:dyDescent="0.25">
      <c r="A34" s="22"/>
      <c r="B34" s="86">
        <v>29</v>
      </c>
      <c r="C34" s="59"/>
      <c r="D34" s="86"/>
      <c r="E34" s="20">
        <v>1050</v>
      </c>
      <c r="F34" s="20"/>
      <c r="G34" s="84"/>
      <c r="H34" s="100"/>
      <c r="I34" s="20">
        <f>АПР.24!I34+F34-E34</f>
        <v>-5250</v>
      </c>
    </row>
    <row r="35" spans="1:9" x14ac:dyDescent="0.25">
      <c r="A35" s="22"/>
      <c r="B35" s="86">
        <v>30</v>
      </c>
      <c r="C35" s="59"/>
      <c r="D35" s="86"/>
      <c r="E35" s="20">
        <v>1050</v>
      </c>
      <c r="F35" s="20">
        <v>1050</v>
      </c>
      <c r="G35" s="84" t="s">
        <v>389</v>
      </c>
      <c r="H35" s="100">
        <v>45424</v>
      </c>
      <c r="I35" s="20">
        <f>АПР.24!I35+F35-E35</f>
        <v>3040</v>
      </c>
    </row>
    <row r="36" spans="1:9" x14ac:dyDescent="0.25">
      <c r="A36" s="22"/>
      <c r="B36" s="86">
        <v>31</v>
      </c>
      <c r="C36" s="59"/>
      <c r="D36" s="86"/>
      <c r="E36" s="20">
        <v>1050</v>
      </c>
      <c r="F36" s="20"/>
      <c r="G36" s="84"/>
      <c r="H36" s="100"/>
      <c r="I36" s="20">
        <f>АПР.24!I36+F36-E36</f>
        <v>-5250</v>
      </c>
    </row>
    <row r="37" spans="1:9" x14ac:dyDescent="0.25">
      <c r="A37" s="23"/>
      <c r="B37" s="86">
        <v>32</v>
      </c>
      <c r="C37" s="59"/>
      <c r="D37" s="86"/>
      <c r="E37" s="20">
        <v>1050</v>
      </c>
      <c r="F37" s="20"/>
      <c r="G37" s="84"/>
      <c r="H37" s="100"/>
      <c r="I37" s="20">
        <f>АПР.24!I37+F37-E37</f>
        <v>-250</v>
      </c>
    </row>
    <row r="38" spans="1:9" x14ac:dyDescent="0.25">
      <c r="A38" s="23"/>
      <c r="B38" s="86">
        <v>33</v>
      </c>
      <c r="C38" s="59"/>
      <c r="D38" s="86"/>
      <c r="E38" s="20">
        <v>1050</v>
      </c>
      <c r="F38" s="20">
        <v>1050</v>
      </c>
      <c r="G38" s="84" t="s">
        <v>396</v>
      </c>
      <c r="H38" s="100">
        <v>45425</v>
      </c>
      <c r="I38" s="20">
        <f>АПР.24!I38+F38-E38</f>
        <v>-1050</v>
      </c>
    </row>
    <row r="39" spans="1:9" x14ac:dyDescent="0.25">
      <c r="A39" s="23"/>
      <c r="B39" s="86">
        <v>34</v>
      </c>
      <c r="C39" s="59"/>
      <c r="D39" s="86"/>
      <c r="E39" s="20">
        <v>1050</v>
      </c>
      <c r="F39" s="20"/>
      <c r="G39" s="84"/>
      <c r="H39" s="100"/>
      <c r="I39" s="20">
        <f>АПР.24!I39+F39-E39</f>
        <v>-1050</v>
      </c>
    </row>
    <row r="40" spans="1:9" x14ac:dyDescent="0.25">
      <c r="A40" s="23"/>
      <c r="B40" s="86">
        <v>35</v>
      </c>
      <c r="C40" s="59"/>
      <c r="D40" s="86"/>
      <c r="E40" s="20">
        <v>1050</v>
      </c>
      <c r="F40" s="20"/>
      <c r="G40" s="84"/>
      <c r="H40" s="100"/>
      <c r="I40" s="20">
        <f>АПР.24!I40+F40-E40</f>
        <v>-1660</v>
      </c>
    </row>
    <row r="41" spans="1:9" x14ac:dyDescent="0.25">
      <c r="A41" s="23"/>
      <c r="B41" s="86">
        <v>36</v>
      </c>
      <c r="C41" s="59"/>
      <c r="D41" s="86"/>
      <c r="E41" s="20">
        <v>1050</v>
      </c>
      <c r="F41" s="20"/>
      <c r="G41" s="84"/>
      <c r="H41" s="100"/>
      <c r="I41" s="20">
        <f>АПР.24!I41+F41-E41</f>
        <v>7740</v>
      </c>
    </row>
    <row r="42" spans="1:9" x14ac:dyDescent="0.25">
      <c r="A42" s="23"/>
      <c r="B42" s="86">
        <v>37</v>
      </c>
      <c r="C42" s="59"/>
      <c r="D42" s="86"/>
      <c r="E42" s="20">
        <v>1050</v>
      </c>
      <c r="F42" s="20"/>
      <c r="G42" s="84"/>
      <c r="H42" s="100"/>
      <c r="I42" s="20">
        <f>АПР.24!I42+F42-E42</f>
        <v>-5250</v>
      </c>
    </row>
    <row r="43" spans="1:9" x14ac:dyDescent="0.25">
      <c r="A43" s="23"/>
      <c r="B43" s="86">
        <v>38</v>
      </c>
      <c r="C43" s="59"/>
      <c r="D43" s="86"/>
      <c r="E43" s="20">
        <v>2100</v>
      </c>
      <c r="F43" s="20">
        <v>4200</v>
      </c>
      <c r="G43" s="84" t="s">
        <v>419</v>
      </c>
      <c r="H43" s="100">
        <v>45436</v>
      </c>
      <c r="I43" s="20">
        <f>АПР.24!I43+F43-E43</f>
        <v>-4110</v>
      </c>
    </row>
    <row r="44" spans="1:9" x14ac:dyDescent="0.25">
      <c r="A44" s="23"/>
      <c r="B44" s="86">
        <v>39</v>
      </c>
      <c r="C44" s="59"/>
      <c r="D44" s="86"/>
      <c r="E44" s="20"/>
      <c r="F44" s="20"/>
      <c r="G44" s="84"/>
      <c r="H44" s="100"/>
      <c r="I44" s="20">
        <f>АПР.24!I44+F44-E44</f>
        <v>0</v>
      </c>
    </row>
    <row r="45" spans="1:9" x14ac:dyDescent="0.25">
      <c r="A45" s="23"/>
      <c r="B45" s="86">
        <v>40</v>
      </c>
      <c r="C45" s="95"/>
      <c r="D45" s="86"/>
      <c r="E45" s="20">
        <v>1050</v>
      </c>
      <c r="F45" s="20">
        <v>1354</v>
      </c>
      <c r="G45" s="84" t="s">
        <v>409</v>
      </c>
      <c r="H45" s="100">
        <v>45428</v>
      </c>
      <c r="I45" s="20">
        <f>АПР.24!I45+F45-E45</f>
        <v>940</v>
      </c>
    </row>
    <row r="46" spans="1:9" x14ac:dyDescent="0.25">
      <c r="A46" s="23"/>
      <c r="B46" s="86">
        <v>41</v>
      </c>
      <c r="C46" s="59"/>
      <c r="D46" s="86"/>
      <c r="E46" s="20">
        <v>1050</v>
      </c>
      <c r="F46" s="20"/>
      <c r="G46" s="84"/>
      <c r="H46" s="100"/>
      <c r="I46" s="20">
        <f>АПР.24!I46+F46-E46</f>
        <v>-5250</v>
      </c>
    </row>
    <row r="47" spans="1:9" x14ac:dyDescent="0.25">
      <c r="A47" s="23"/>
      <c r="B47" s="86">
        <v>42</v>
      </c>
      <c r="C47" s="59"/>
      <c r="D47" s="86"/>
      <c r="E47" s="20">
        <v>1050</v>
      </c>
      <c r="F47" s="20"/>
      <c r="G47" s="84"/>
      <c r="H47" s="100"/>
      <c r="I47" s="20">
        <f>АПР.24!I47+F47-E47</f>
        <v>-5250</v>
      </c>
    </row>
    <row r="48" spans="1:9" x14ac:dyDescent="0.25">
      <c r="A48" s="22"/>
      <c r="B48" s="86">
        <v>43</v>
      </c>
      <c r="C48" s="59"/>
      <c r="D48" s="86"/>
      <c r="E48" s="20">
        <v>1050</v>
      </c>
      <c r="F48" s="20">
        <v>2820</v>
      </c>
      <c r="G48" s="84" t="s">
        <v>421</v>
      </c>
      <c r="H48" s="100">
        <v>45441</v>
      </c>
      <c r="I48" s="20">
        <f>АПР.24!I48+F48-E48</f>
        <v>-2430</v>
      </c>
    </row>
    <row r="49" spans="1:9" x14ac:dyDescent="0.25">
      <c r="A49" s="22"/>
      <c r="B49" s="86">
        <v>44</v>
      </c>
      <c r="C49" s="59"/>
      <c r="D49" s="86"/>
      <c r="E49" s="20">
        <v>1050</v>
      </c>
      <c r="F49" s="20"/>
      <c r="G49" s="84"/>
      <c r="H49" s="100"/>
      <c r="I49" s="20">
        <f>АПР.24!I49+F49-E49</f>
        <v>-5250</v>
      </c>
    </row>
    <row r="50" spans="1:9" x14ac:dyDescent="0.25">
      <c r="A50" s="22"/>
      <c r="B50" s="86">
        <v>45</v>
      </c>
      <c r="C50" s="59"/>
      <c r="D50" s="86"/>
      <c r="E50" s="20">
        <v>1050</v>
      </c>
      <c r="F50" s="20"/>
      <c r="G50" s="84"/>
      <c r="H50" s="100"/>
      <c r="I50" s="20">
        <f>АПР.24!I50+F50-E50</f>
        <v>7040</v>
      </c>
    </row>
    <row r="51" spans="1:9" x14ac:dyDescent="0.25">
      <c r="A51" s="22"/>
      <c r="B51" s="86">
        <v>46</v>
      </c>
      <c r="C51" s="59"/>
      <c r="D51" s="86"/>
      <c r="E51" s="20">
        <v>1050</v>
      </c>
      <c r="F51" s="20"/>
      <c r="G51" s="84"/>
      <c r="H51" s="100"/>
      <c r="I51" s="20">
        <f>АПР.24!I51+F51-E51</f>
        <v>-5250</v>
      </c>
    </row>
    <row r="52" spans="1:9" x14ac:dyDescent="0.25">
      <c r="A52" s="22"/>
      <c r="B52" s="86">
        <v>47</v>
      </c>
      <c r="C52" s="59"/>
      <c r="D52" s="86"/>
      <c r="E52" s="20">
        <v>1050</v>
      </c>
      <c r="F52" s="20"/>
      <c r="G52" s="84"/>
      <c r="H52" s="100"/>
      <c r="I52" s="20">
        <f>АПР.24!I52+F52-E52</f>
        <v>-2250</v>
      </c>
    </row>
    <row r="53" spans="1:9" x14ac:dyDescent="0.25">
      <c r="A53" s="22"/>
      <c r="B53" s="86">
        <v>48</v>
      </c>
      <c r="C53" s="59"/>
      <c r="D53" s="86"/>
      <c r="E53" s="20">
        <v>1050</v>
      </c>
      <c r="F53" s="20"/>
      <c r="G53" s="84"/>
      <c r="H53" s="100"/>
      <c r="I53" s="20">
        <f>АПР.24!I53+F53-E53</f>
        <v>-2100</v>
      </c>
    </row>
    <row r="54" spans="1:9" x14ac:dyDescent="0.25">
      <c r="A54" s="22"/>
      <c r="B54" s="86">
        <v>49</v>
      </c>
      <c r="C54" s="59"/>
      <c r="D54" s="86"/>
      <c r="E54" s="20">
        <v>1050</v>
      </c>
      <c r="F54" s="20">
        <v>1500</v>
      </c>
      <c r="G54" s="84" t="s">
        <v>416</v>
      </c>
      <c r="H54" s="100">
        <v>45434</v>
      </c>
      <c r="I54" s="20">
        <f>АПР.24!I54+F54-E54</f>
        <v>2390</v>
      </c>
    </row>
    <row r="55" spans="1:9" x14ac:dyDescent="0.25">
      <c r="A55" s="22"/>
      <c r="B55" s="86">
        <v>50</v>
      </c>
      <c r="C55" s="59"/>
      <c r="D55" s="86"/>
      <c r="E55" s="20">
        <v>1050</v>
      </c>
      <c r="F55" s="20"/>
      <c r="G55" s="84"/>
      <c r="H55" s="100"/>
      <c r="I55" s="20">
        <f>АПР.24!I55+F55-E55</f>
        <v>-5250</v>
      </c>
    </row>
    <row r="56" spans="1:9" x14ac:dyDescent="0.25">
      <c r="A56" s="22"/>
      <c r="B56" s="102">
        <v>51</v>
      </c>
      <c r="C56" s="103"/>
      <c r="D56" s="86"/>
      <c r="E56" s="20"/>
      <c r="F56" s="20"/>
      <c r="G56" s="84"/>
      <c r="H56" s="100"/>
      <c r="I56" s="20">
        <f>АПР.24!I56+F56-E56</f>
        <v>0</v>
      </c>
    </row>
    <row r="57" spans="1:9" x14ac:dyDescent="0.25">
      <c r="A57" s="22"/>
      <c r="B57" s="102">
        <v>52</v>
      </c>
      <c r="C57" s="103"/>
      <c r="D57" s="86"/>
      <c r="E57" s="20">
        <v>1050</v>
      </c>
      <c r="F57" s="20">
        <v>12600</v>
      </c>
      <c r="G57" s="84" t="s">
        <v>405</v>
      </c>
      <c r="H57" s="100">
        <v>45426</v>
      </c>
      <c r="I57" s="20">
        <f>АПР.24!I57+F57-E57</f>
        <v>7350</v>
      </c>
    </row>
    <row r="58" spans="1:9" x14ac:dyDescent="0.25">
      <c r="A58" s="23"/>
      <c r="B58" s="86">
        <v>53</v>
      </c>
      <c r="C58" s="59"/>
      <c r="D58" s="86"/>
      <c r="E58" s="20">
        <v>1050</v>
      </c>
      <c r="F58" s="20"/>
      <c r="G58" s="84"/>
      <c r="H58" s="100"/>
      <c r="I58" s="20">
        <f>АПР.24!I58+F58-E58</f>
        <v>-5250</v>
      </c>
    </row>
    <row r="59" spans="1:9" x14ac:dyDescent="0.25">
      <c r="A59" s="19"/>
      <c r="B59" s="86">
        <v>54</v>
      </c>
      <c r="C59" s="59"/>
      <c r="D59" s="86"/>
      <c r="E59" s="20">
        <v>1050</v>
      </c>
      <c r="F59" s="20">
        <v>2400</v>
      </c>
      <c r="G59" s="84" t="s">
        <v>418</v>
      </c>
      <c r="H59" s="100">
        <v>45436</v>
      </c>
      <c r="I59" s="20">
        <f>АПР.24!I59+F59-E59</f>
        <v>150</v>
      </c>
    </row>
    <row r="60" spans="1:9" x14ac:dyDescent="0.25">
      <c r="A60" s="19"/>
      <c r="B60" s="86">
        <v>55</v>
      </c>
      <c r="C60" s="59"/>
      <c r="D60" s="86"/>
      <c r="E60" s="20">
        <v>1050</v>
      </c>
      <c r="F60" s="20">
        <v>940</v>
      </c>
      <c r="G60" s="84" t="s">
        <v>406</v>
      </c>
      <c r="H60" s="100">
        <v>45428</v>
      </c>
      <c r="I60" s="20">
        <f>АПР.24!I60+F60-E60</f>
        <v>-550</v>
      </c>
    </row>
    <row r="61" spans="1:9" x14ac:dyDescent="0.25">
      <c r="A61" s="19"/>
      <c r="B61" s="86">
        <v>56</v>
      </c>
      <c r="C61" s="59"/>
      <c r="D61" s="86"/>
      <c r="E61" s="20">
        <v>1050</v>
      </c>
      <c r="F61" s="20"/>
      <c r="G61" s="84"/>
      <c r="H61" s="100"/>
      <c r="I61" s="20">
        <f>АПР.24!I61+F61-E61</f>
        <v>4750</v>
      </c>
    </row>
    <row r="62" spans="1:9" x14ac:dyDescent="0.25">
      <c r="A62" s="19"/>
      <c r="B62" s="86">
        <v>57</v>
      </c>
      <c r="C62" s="59"/>
      <c r="D62" s="86"/>
      <c r="E62" s="20">
        <v>1050</v>
      </c>
      <c r="F62" s="20"/>
      <c r="G62" s="84"/>
      <c r="H62" s="100"/>
      <c r="I62" s="20">
        <f>АПР.24!I62+F62-E62</f>
        <v>-5250</v>
      </c>
    </row>
    <row r="63" spans="1:9" x14ac:dyDescent="0.25">
      <c r="A63" s="23"/>
      <c r="B63" s="86">
        <v>58</v>
      </c>
      <c r="C63" s="59"/>
      <c r="D63" s="86"/>
      <c r="E63" s="20">
        <v>1050</v>
      </c>
      <c r="F63" s="20"/>
      <c r="G63" s="84"/>
      <c r="H63" s="100"/>
      <c r="I63" s="20">
        <f>АПР.24!I63+F63-E63</f>
        <v>7350</v>
      </c>
    </row>
    <row r="64" spans="1:9" x14ac:dyDescent="0.25">
      <c r="A64" s="23"/>
      <c r="B64" s="86">
        <v>59</v>
      </c>
      <c r="C64" s="59"/>
      <c r="D64" s="86"/>
      <c r="E64" s="109">
        <v>2100</v>
      </c>
      <c r="F64" s="20">
        <v>1880</v>
      </c>
      <c r="G64" s="84" t="s">
        <v>366</v>
      </c>
      <c r="H64" s="100">
        <v>45414</v>
      </c>
      <c r="I64" s="20">
        <f>АПР.24!I64+F64-E64</f>
        <v>1880</v>
      </c>
    </row>
    <row r="65" spans="1:9" x14ac:dyDescent="0.25">
      <c r="A65" s="23"/>
      <c r="B65" s="86">
        <v>60</v>
      </c>
      <c r="C65" s="59"/>
      <c r="D65" s="86"/>
      <c r="E65" s="109"/>
      <c r="F65" s="20"/>
      <c r="G65" s="84"/>
      <c r="H65" s="100"/>
      <c r="I65" s="20">
        <f>АПР.24!I65+F65-E65</f>
        <v>0</v>
      </c>
    </row>
    <row r="66" spans="1:9" x14ac:dyDescent="0.25">
      <c r="A66" s="23"/>
      <c r="B66" s="86">
        <v>61</v>
      </c>
      <c r="C66" s="59"/>
      <c r="D66" s="86"/>
      <c r="E66" s="20">
        <v>1050</v>
      </c>
      <c r="F66" s="20">
        <v>2100</v>
      </c>
      <c r="G66" s="84" t="s">
        <v>380</v>
      </c>
      <c r="H66" s="100">
        <v>45420</v>
      </c>
      <c r="I66" s="20">
        <f>АПР.24!I66+F66-E66</f>
        <v>1050</v>
      </c>
    </row>
    <row r="67" spans="1:9" x14ac:dyDescent="0.25">
      <c r="A67" s="23"/>
      <c r="B67" s="86">
        <v>62</v>
      </c>
      <c r="C67" s="59"/>
      <c r="D67" s="86"/>
      <c r="E67" s="20">
        <v>1050</v>
      </c>
      <c r="F67" s="20">
        <v>2100</v>
      </c>
      <c r="G67" s="84" t="s">
        <v>367</v>
      </c>
      <c r="H67" s="100">
        <v>45414</v>
      </c>
      <c r="I67" s="20">
        <f>АПР.24!I67+F67-E67</f>
        <v>0</v>
      </c>
    </row>
    <row r="68" spans="1:9" x14ac:dyDescent="0.25">
      <c r="A68" s="23"/>
      <c r="B68" s="86">
        <v>63</v>
      </c>
      <c r="C68" s="59"/>
      <c r="D68" s="86"/>
      <c r="E68" s="20">
        <v>1050</v>
      </c>
      <c r="F68" s="20"/>
      <c r="G68" s="84"/>
      <c r="H68" s="100"/>
      <c r="I68" s="20">
        <f>АПР.24!I68+F68-E68</f>
        <v>-2100</v>
      </c>
    </row>
    <row r="69" spans="1:9" x14ac:dyDescent="0.25">
      <c r="A69" s="23"/>
      <c r="B69" s="86">
        <v>64</v>
      </c>
      <c r="C69" s="59"/>
      <c r="D69" s="86"/>
      <c r="E69" s="20"/>
      <c r="F69" s="20"/>
      <c r="G69" s="84"/>
      <c r="H69" s="100"/>
      <c r="I69" s="20">
        <f>АПР.24!I69+F69-E69</f>
        <v>0</v>
      </c>
    </row>
    <row r="70" spans="1:9" x14ac:dyDescent="0.25">
      <c r="A70" s="23"/>
      <c r="B70" s="86">
        <v>65</v>
      </c>
      <c r="C70" s="59"/>
      <c r="D70" s="86"/>
      <c r="E70" s="20">
        <v>1050</v>
      </c>
      <c r="F70" s="20">
        <v>5000</v>
      </c>
      <c r="G70" s="84" t="s">
        <v>422</v>
      </c>
      <c r="H70" s="100">
        <v>45442</v>
      </c>
      <c r="I70" s="20">
        <f>АПР.24!I70+F70-E70</f>
        <v>-250</v>
      </c>
    </row>
    <row r="71" spans="1:9" x14ac:dyDescent="0.25">
      <c r="A71" s="23"/>
      <c r="B71" s="86">
        <v>66</v>
      </c>
      <c r="C71" s="59"/>
      <c r="D71" s="86"/>
      <c r="E71" s="20">
        <v>1050</v>
      </c>
      <c r="F71" s="20"/>
      <c r="G71" s="84"/>
      <c r="H71" s="100"/>
      <c r="I71" s="20">
        <f>АПР.24!I71+F71-E71</f>
        <v>2750</v>
      </c>
    </row>
    <row r="72" spans="1:9" x14ac:dyDescent="0.25">
      <c r="A72" s="19"/>
      <c r="B72" s="86">
        <v>67</v>
      </c>
      <c r="C72" s="59"/>
      <c r="D72" s="86"/>
      <c r="E72" s="20">
        <v>1050</v>
      </c>
      <c r="F72" s="20"/>
      <c r="G72" s="84"/>
      <c r="H72" s="100"/>
      <c r="I72" s="20">
        <f>АПР.24!I72+F72-E72</f>
        <v>-5250</v>
      </c>
    </row>
    <row r="73" spans="1:9" x14ac:dyDescent="0.25">
      <c r="A73" s="22"/>
      <c r="B73" s="86">
        <v>68</v>
      </c>
      <c r="C73" s="59"/>
      <c r="D73" s="86"/>
      <c r="E73" s="20">
        <v>1050</v>
      </c>
      <c r="F73" s="20">
        <v>1050</v>
      </c>
      <c r="G73" s="92" t="s">
        <v>361</v>
      </c>
      <c r="H73" s="100">
        <v>45414</v>
      </c>
      <c r="I73" s="20">
        <f>АПР.24!I73+F73-E73</f>
        <v>0</v>
      </c>
    </row>
    <row r="74" spans="1:9" x14ac:dyDescent="0.25">
      <c r="A74" s="19"/>
      <c r="B74" s="86">
        <v>69</v>
      </c>
      <c r="C74" s="59"/>
      <c r="D74" s="86"/>
      <c r="E74" s="20">
        <v>1050</v>
      </c>
      <c r="F74" s="20"/>
      <c r="G74" s="84"/>
      <c r="H74" s="100"/>
      <c r="I74" s="20">
        <f>АПР.24!I74+F74-E74</f>
        <v>-5250</v>
      </c>
    </row>
    <row r="75" spans="1:9" x14ac:dyDescent="0.25">
      <c r="A75" s="19"/>
      <c r="B75" s="86">
        <v>70</v>
      </c>
      <c r="C75" s="59"/>
      <c r="D75" s="86"/>
      <c r="E75" s="20">
        <v>1050</v>
      </c>
      <c r="F75" s="20">
        <v>55500</v>
      </c>
      <c r="G75" s="84" t="s">
        <v>414</v>
      </c>
      <c r="H75" s="100">
        <v>45432</v>
      </c>
      <c r="I75" s="20">
        <f>АПР.24!I75+F75-E75</f>
        <v>50250</v>
      </c>
    </row>
    <row r="76" spans="1:9" x14ac:dyDescent="0.25">
      <c r="A76" s="19"/>
      <c r="B76" s="86">
        <v>71</v>
      </c>
      <c r="C76" s="59"/>
      <c r="D76" s="86"/>
      <c r="E76" s="20">
        <v>1050</v>
      </c>
      <c r="F76" s="20"/>
      <c r="G76" s="84"/>
      <c r="H76" s="100"/>
      <c r="I76" s="20">
        <f>АПР.24!I76+F76-E76</f>
        <v>-900</v>
      </c>
    </row>
    <row r="77" spans="1:9" x14ac:dyDescent="0.25">
      <c r="A77" s="19"/>
      <c r="B77" s="86">
        <v>72</v>
      </c>
      <c r="C77" s="59"/>
      <c r="D77" s="86"/>
      <c r="E77" s="20">
        <v>1050</v>
      </c>
      <c r="F77" s="20">
        <v>2150</v>
      </c>
      <c r="G77" s="84" t="s">
        <v>410</v>
      </c>
      <c r="H77" s="100" t="s">
        <v>411</v>
      </c>
      <c r="I77" s="20">
        <f>АПР.24!I77+F77-E77</f>
        <v>1100</v>
      </c>
    </row>
    <row r="78" spans="1:9" x14ac:dyDescent="0.25">
      <c r="A78" s="22"/>
      <c r="B78" s="86">
        <v>73</v>
      </c>
      <c r="C78" s="59"/>
      <c r="D78" s="86"/>
      <c r="E78" s="20">
        <v>1050</v>
      </c>
      <c r="F78" s="20">
        <v>12040</v>
      </c>
      <c r="G78" s="84" t="s">
        <v>368</v>
      </c>
      <c r="H78" s="100">
        <v>45414</v>
      </c>
      <c r="I78" s="20">
        <f>АПР.24!I78+F78-E78</f>
        <v>6790</v>
      </c>
    </row>
    <row r="79" spans="1:9" x14ac:dyDescent="0.25">
      <c r="A79" s="23"/>
      <c r="B79" s="86">
        <v>74</v>
      </c>
      <c r="C79" s="97"/>
      <c r="D79" s="86"/>
      <c r="E79" s="20">
        <v>1050</v>
      </c>
      <c r="F79" s="20">
        <v>1050</v>
      </c>
      <c r="G79" s="84" t="s">
        <v>399</v>
      </c>
      <c r="H79" s="100">
        <v>45426</v>
      </c>
      <c r="I79" s="20">
        <f>АПР.24!I79+F79-E79</f>
        <v>1060</v>
      </c>
    </row>
    <row r="80" spans="1:9" x14ac:dyDescent="0.25">
      <c r="A80" s="23"/>
      <c r="B80" s="86">
        <v>75</v>
      </c>
      <c r="C80" s="59"/>
      <c r="D80" s="86"/>
      <c r="E80" s="20">
        <v>1050</v>
      </c>
      <c r="F80" s="20"/>
      <c r="G80" s="84"/>
      <c r="H80" s="100"/>
      <c r="I80" s="20">
        <f>АПР.24!I80+F80-E80</f>
        <v>-4310</v>
      </c>
    </row>
    <row r="81" spans="1:9" x14ac:dyDescent="0.25">
      <c r="A81" s="23"/>
      <c r="B81" s="86">
        <v>76</v>
      </c>
      <c r="C81" s="59"/>
      <c r="D81" s="86"/>
      <c r="E81" s="20">
        <v>1050</v>
      </c>
      <c r="F81" s="20"/>
      <c r="G81" s="84"/>
      <c r="H81" s="100"/>
      <c r="I81" s="20">
        <f>АПР.24!I81+F81-E81</f>
        <v>-5250</v>
      </c>
    </row>
    <row r="82" spans="1:9" x14ac:dyDescent="0.25">
      <c r="A82" s="19"/>
      <c r="B82" s="86">
        <v>77</v>
      </c>
      <c r="C82" s="59"/>
      <c r="D82" s="86"/>
      <c r="E82" s="20">
        <v>1050</v>
      </c>
      <c r="F82" s="20"/>
      <c r="G82" s="84"/>
      <c r="H82" s="100"/>
      <c r="I82" s="20">
        <f>АПР.24!I82+F82-E82</f>
        <v>9750</v>
      </c>
    </row>
    <row r="83" spans="1:9" x14ac:dyDescent="0.25">
      <c r="A83" s="23"/>
      <c r="B83" s="86">
        <v>78</v>
      </c>
      <c r="C83" s="59"/>
      <c r="D83" s="86"/>
      <c r="E83" s="20">
        <v>1050</v>
      </c>
      <c r="F83" s="20"/>
      <c r="G83" s="84"/>
      <c r="H83" s="100"/>
      <c r="I83" s="20">
        <f>АПР.24!I83+F83-E83</f>
        <v>-5250</v>
      </c>
    </row>
    <row r="84" spans="1:9" x14ac:dyDescent="0.25">
      <c r="A84" s="23"/>
      <c r="B84" s="86">
        <v>79</v>
      </c>
      <c r="C84" s="59"/>
      <c r="D84" s="86"/>
      <c r="E84" s="20">
        <v>1050</v>
      </c>
      <c r="F84" s="20"/>
      <c r="G84" s="84"/>
      <c r="H84" s="100"/>
      <c r="I84" s="20">
        <f>АПР.24!I84+F84-E84</f>
        <v>13160</v>
      </c>
    </row>
    <row r="85" spans="1:9" x14ac:dyDescent="0.25">
      <c r="A85" s="23"/>
      <c r="B85" s="86">
        <v>80</v>
      </c>
      <c r="C85" s="59"/>
      <c r="D85" s="86"/>
      <c r="E85" s="20">
        <v>1050</v>
      </c>
      <c r="F85" s="20"/>
      <c r="G85" s="84"/>
      <c r="H85" s="100"/>
      <c r="I85" s="20">
        <f>АПР.24!I85+F85-E85</f>
        <v>-5250</v>
      </c>
    </row>
    <row r="86" spans="1:9" x14ac:dyDescent="0.25">
      <c r="A86" s="23"/>
      <c r="B86" s="86">
        <v>81</v>
      </c>
      <c r="C86" s="59"/>
      <c r="D86" s="86"/>
      <c r="E86" s="20">
        <v>1050</v>
      </c>
      <c r="F86" s="20">
        <v>940</v>
      </c>
      <c r="G86" s="84" t="s">
        <v>373</v>
      </c>
      <c r="H86" s="100">
        <v>45419</v>
      </c>
      <c r="I86" s="20">
        <f>АПР.24!I86+F86-E86</f>
        <v>390</v>
      </c>
    </row>
    <row r="87" spans="1:9" x14ac:dyDescent="0.25">
      <c r="A87" s="23"/>
      <c r="B87" s="86">
        <v>82</v>
      </c>
      <c r="C87" s="59"/>
      <c r="D87" s="86"/>
      <c r="E87" s="20">
        <v>1050</v>
      </c>
      <c r="F87" s="20">
        <v>950</v>
      </c>
      <c r="G87" s="84" t="s">
        <v>407</v>
      </c>
      <c r="H87" s="100">
        <v>45428</v>
      </c>
      <c r="I87" s="20">
        <f>АПР.24!I87+F87-E87</f>
        <v>1980</v>
      </c>
    </row>
    <row r="88" spans="1:9" x14ac:dyDescent="0.25">
      <c r="A88" s="23"/>
      <c r="B88" s="86">
        <v>83</v>
      </c>
      <c r="C88" s="59"/>
      <c r="D88" s="86"/>
      <c r="E88" s="20">
        <v>1050</v>
      </c>
      <c r="F88" s="20">
        <v>1050</v>
      </c>
      <c r="G88" s="84" t="s">
        <v>395</v>
      </c>
      <c r="H88" s="100">
        <v>45425</v>
      </c>
      <c r="I88" s="20">
        <f>АПР.24!I88+F88-E88</f>
        <v>-1050</v>
      </c>
    </row>
    <row r="89" spans="1:9" x14ac:dyDescent="0.25">
      <c r="A89" s="23"/>
      <c r="B89" s="86">
        <v>84</v>
      </c>
      <c r="C89" s="59"/>
      <c r="D89" s="86"/>
      <c r="E89" s="20"/>
      <c r="F89" s="20"/>
      <c r="G89" s="84"/>
      <c r="H89" s="100"/>
      <c r="I89" s="20">
        <f>АПР.24!I89+F89-E89</f>
        <v>0</v>
      </c>
    </row>
    <row r="90" spans="1:9" x14ac:dyDescent="0.25">
      <c r="A90" s="24"/>
      <c r="B90" s="86">
        <v>85</v>
      </c>
      <c r="C90" s="59"/>
      <c r="D90" s="86"/>
      <c r="E90" s="20">
        <v>1050</v>
      </c>
      <c r="F90" s="20"/>
      <c r="G90" s="84"/>
      <c r="H90" s="100"/>
      <c r="I90" s="20">
        <f>АПР.24!I90+F90-E90</f>
        <v>-5250</v>
      </c>
    </row>
    <row r="91" spans="1:9" x14ac:dyDescent="0.25">
      <c r="A91" s="23"/>
      <c r="B91" s="86">
        <v>86</v>
      </c>
      <c r="C91" s="59"/>
      <c r="D91" s="86"/>
      <c r="E91" s="20"/>
      <c r="F91" s="20"/>
      <c r="G91" s="84"/>
      <c r="H91" s="100"/>
      <c r="I91" s="20">
        <f>АПР.24!I91+F91-E91</f>
        <v>0</v>
      </c>
    </row>
    <row r="92" spans="1:9" x14ac:dyDescent="0.25">
      <c r="A92" s="19"/>
      <c r="B92" s="86">
        <v>87</v>
      </c>
      <c r="C92" s="59"/>
      <c r="D92" s="86"/>
      <c r="E92" s="20"/>
      <c r="F92" s="20"/>
      <c r="G92" s="84"/>
      <c r="H92" s="100"/>
      <c r="I92" s="20">
        <f>АПР.24!I92+F92-E92</f>
        <v>0</v>
      </c>
    </row>
    <row r="93" spans="1:9" x14ac:dyDescent="0.25">
      <c r="A93" s="19"/>
      <c r="B93" s="86">
        <v>88</v>
      </c>
      <c r="C93" s="59"/>
      <c r="D93" s="86"/>
      <c r="E93" s="20">
        <v>1050</v>
      </c>
      <c r="F93" s="20"/>
      <c r="G93" s="84"/>
      <c r="H93" s="100"/>
      <c r="I93" s="20">
        <f>АПР.24!I93+F93-E93</f>
        <v>-5250</v>
      </c>
    </row>
    <row r="94" spans="1:9" x14ac:dyDescent="0.25">
      <c r="A94" s="19"/>
      <c r="B94" s="86">
        <v>89</v>
      </c>
      <c r="C94" s="59"/>
      <c r="D94" s="86"/>
      <c r="E94" s="20">
        <v>1050</v>
      </c>
      <c r="F94" s="20"/>
      <c r="G94" s="84"/>
      <c r="H94" s="100"/>
      <c r="I94" s="20">
        <f>АПР.24!I94+F94-E94</f>
        <v>-5250</v>
      </c>
    </row>
    <row r="95" spans="1:9" x14ac:dyDescent="0.25">
      <c r="A95" s="19"/>
      <c r="B95" s="86">
        <v>90</v>
      </c>
      <c r="C95" s="59"/>
      <c r="D95" s="86"/>
      <c r="E95" s="20">
        <v>1050</v>
      </c>
      <c r="F95" s="20"/>
      <c r="G95" s="84"/>
      <c r="H95" s="100"/>
      <c r="I95" s="20">
        <f>АПР.24!I95+F95-E95</f>
        <v>-5250</v>
      </c>
    </row>
    <row r="96" spans="1:9" x14ac:dyDescent="0.25">
      <c r="A96" s="19"/>
      <c r="B96" s="86">
        <v>91</v>
      </c>
      <c r="C96" s="59"/>
      <c r="D96" s="86"/>
      <c r="E96" s="20">
        <v>1050</v>
      </c>
      <c r="F96" s="20"/>
      <c r="G96" s="84"/>
      <c r="H96" s="100"/>
      <c r="I96" s="20">
        <f>АПР.24!I96+F96-E96</f>
        <v>150</v>
      </c>
    </row>
    <row r="97" spans="1:9" x14ac:dyDescent="0.25">
      <c r="A97" s="19"/>
      <c r="B97" s="86">
        <v>92</v>
      </c>
      <c r="C97" s="59"/>
      <c r="D97" s="86"/>
      <c r="E97" s="20"/>
      <c r="F97" s="20"/>
      <c r="G97" s="84"/>
      <c r="H97" s="100"/>
      <c r="I97" s="20">
        <f>АПР.24!I97+F97-E97</f>
        <v>0</v>
      </c>
    </row>
    <row r="98" spans="1:9" x14ac:dyDescent="0.25">
      <c r="A98" s="22"/>
      <c r="B98" s="86">
        <v>93</v>
      </c>
      <c r="C98" s="59"/>
      <c r="D98" s="86"/>
      <c r="E98" s="20"/>
      <c r="F98" s="20"/>
      <c r="G98" s="84"/>
      <c r="H98" s="100"/>
      <c r="I98" s="20">
        <f>АПР.24!I98+F98-E98</f>
        <v>0</v>
      </c>
    </row>
    <row r="99" spans="1:9" x14ac:dyDescent="0.25">
      <c r="A99" s="22"/>
      <c r="B99" s="86">
        <v>94</v>
      </c>
      <c r="C99" s="59"/>
      <c r="D99" s="86"/>
      <c r="E99" s="20">
        <v>1050</v>
      </c>
      <c r="F99" s="20"/>
      <c r="G99" s="84"/>
      <c r="H99" s="100"/>
      <c r="I99" s="20">
        <f>АПР.24!I99+F99-E99</f>
        <v>10950</v>
      </c>
    </row>
    <row r="100" spans="1:9" x14ac:dyDescent="0.25">
      <c r="A100" s="22"/>
      <c r="B100" s="86">
        <v>95</v>
      </c>
      <c r="C100" s="59"/>
      <c r="D100" s="86"/>
      <c r="E100" s="20">
        <v>1050</v>
      </c>
      <c r="F100" s="20"/>
      <c r="G100" s="84"/>
      <c r="H100" s="100"/>
      <c r="I100" s="20">
        <f>АПР.24!I100+F100-E100</f>
        <v>-5250</v>
      </c>
    </row>
    <row r="101" spans="1:9" x14ac:dyDescent="0.25">
      <c r="A101" s="23"/>
      <c r="B101" s="86">
        <v>96</v>
      </c>
      <c r="C101" s="59"/>
      <c r="D101" s="86"/>
      <c r="E101" s="20">
        <v>1050</v>
      </c>
      <c r="F101" s="20"/>
      <c r="G101" s="84"/>
      <c r="H101" s="100"/>
      <c r="I101" s="20">
        <f>АПР.24!I101+F101-E101</f>
        <v>3870</v>
      </c>
    </row>
    <row r="102" spans="1:9" x14ac:dyDescent="0.25">
      <c r="A102" s="23"/>
      <c r="B102" s="86">
        <v>97</v>
      </c>
      <c r="C102" s="59"/>
      <c r="D102" s="86"/>
      <c r="E102" s="20">
        <v>1050</v>
      </c>
      <c r="F102" s="20">
        <v>1050</v>
      </c>
      <c r="G102" s="84" t="s">
        <v>377</v>
      </c>
      <c r="H102" s="100">
        <v>45420</v>
      </c>
      <c r="I102" s="20">
        <f>АПР.24!I102+F102-E102</f>
        <v>2850</v>
      </c>
    </row>
    <row r="103" spans="1:9" x14ac:dyDescent="0.25">
      <c r="A103" s="23"/>
      <c r="B103" s="86">
        <v>98</v>
      </c>
      <c r="C103" s="59"/>
      <c r="D103" s="86"/>
      <c r="E103" s="20">
        <v>1050</v>
      </c>
      <c r="F103" s="20"/>
      <c r="G103" s="84"/>
      <c r="H103" s="100"/>
      <c r="I103" s="20">
        <f>АПР.24!I103+F103-E103</f>
        <v>-5250</v>
      </c>
    </row>
    <row r="104" spans="1:9" x14ac:dyDescent="0.25">
      <c r="A104" s="23"/>
      <c r="B104" s="86">
        <v>99</v>
      </c>
      <c r="C104" s="59"/>
      <c r="D104" s="86"/>
      <c r="E104" s="20">
        <v>1050</v>
      </c>
      <c r="F104" s="20"/>
      <c r="G104" s="84"/>
      <c r="H104" s="100"/>
      <c r="I104" s="20">
        <f>АПР.24!I104+F104-E104</f>
        <v>-5250</v>
      </c>
    </row>
    <row r="105" spans="1:9" x14ac:dyDescent="0.25">
      <c r="A105" s="23"/>
      <c r="B105" s="86">
        <v>100</v>
      </c>
      <c r="C105" s="59"/>
      <c r="D105" s="86"/>
      <c r="E105" s="20">
        <v>1050</v>
      </c>
      <c r="F105" s="20"/>
      <c r="G105" s="84"/>
      <c r="H105" s="100"/>
      <c r="I105" s="20">
        <f>АПР.24!I105+F105-E105</f>
        <v>-5250</v>
      </c>
    </row>
    <row r="106" spans="1:9" x14ac:dyDescent="0.25">
      <c r="A106" s="23"/>
      <c r="B106" s="86">
        <v>101</v>
      </c>
      <c r="C106" s="59"/>
      <c r="D106" s="86"/>
      <c r="E106" s="20">
        <v>1050</v>
      </c>
      <c r="F106" s="20">
        <v>1050</v>
      </c>
      <c r="G106" s="84" t="s">
        <v>390</v>
      </c>
      <c r="H106" s="100">
        <v>45424</v>
      </c>
      <c r="I106" s="20">
        <f>АПР.24!I106+F106-E106</f>
        <v>0</v>
      </c>
    </row>
    <row r="107" spans="1:9" x14ac:dyDescent="0.25">
      <c r="A107" s="19"/>
      <c r="B107" s="86">
        <v>102</v>
      </c>
      <c r="C107" s="59"/>
      <c r="D107" s="86"/>
      <c r="E107" s="20">
        <v>1050</v>
      </c>
      <c r="F107" s="20">
        <v>2000</v>
      </c>
      <c r="G107" s="84" t="s">
        <v>379</v>
      </c>
      <c r="H107" s="100">
        <v>45420</v>
      </c>
      <c r="I107" s="20">
        <f>АПР.24!I107+F107-E107</f>
        <v>-3250</v>
      </c>
    </row>
    <row r="108" spans="1:9" x14ac:dyDescent="0.25">
      <c r="A108" s="19"/>
      <c r="B108" s="86">
        <v>103</v>
      </c>
      <c r="C108" s="59"/>
      <c r="D108" s="86"/>
      <c r="E108" s="20">
        <v>1050</v>
      </c>
      <c r="F108" s="20"/>
      <c r="G108" s="84"/>
      <c r="H108" s="100"/>
      <c r="I108" s="20">
        <f>АПР.24!I108+F108-E108</f>
        <v>-2100</v>
      </c>
    </row>
    <row r="109" spans="1:9" x14ac:dyDescent="0.25">
      <c r="A109" s="19"/>
      <c r="B109" s="86">
        <v>104</v>
      </c>
      <c r="C109" s="59"/>
      <c r="D109" s="86"/>
      <c r="E109" s="20">
        <v>1050</v>
      </c>
      <c r="F109" s="20">
        <v>1050</v>
      </c>
      <c r="G109" s="84" t="s">
        <v>408</v>
      </c>
      <c r="H109" s="100">
        <v>45428</v>
      </c>
      <c r="I109" s="20">
        <f>АПР.24!I109+F109-E109</f>
        <v>0</v>
      </c>
    </row>
    <row r="110" spans="1:9" x14ac:dyDescent="0.25">
      <c r="A110" s="19"/>
      <c r="B110" s="86">
        <v>105</v>
      </c>
      <c r="C110" s="59"/>
      <c r="D110" s="86"/>
      <c r="E110" s="20">
        <v>1050</v>
      </c>
      <c r="F110" s="20"/>
      <c r="G110" s="84"/>
      <c r="H110" s="100"/>
      <c r="I110" s="20">
        <f>АПР.24!I110+F110-E110</f>
        <v>10</v>
      </c>
    </row>
    <row r="111" spans="1:9" x14ac:dyDescent="0.25">
      <c r="A111" s="23"/>
      <c r="B111" s="86">
        <v>106</v>
      </c>
      <c r="C111" s="59"/>
      <c r="D111" s="86"/>
      <c r="E111" s="20">
        <v>1050</v>
      </c>
      <c r="F111" s="20"/>
      <c r="G111" s="84"/>
      <c r="H111" s="100"/>
      <c r="I111" s="20">
        <f>АПР.24!I111+F111-E111</f>
        <v>10</v>
      </c>
    </row>
    <row r="112" spans="1:9" x14ac:dyDescent="0.25">
      <c r="A112" s="23"/>
      <c r="B112" s="86">
        <v>107</v>
      </c>
      <c r="C112" s="59"/>
      <c r="D112" s="86"/>
      <c r="E112" s="20">
        <v>1050</v>
      </c>
      <c r="F112" s="20"/>
      <c r="G112" s="84"/>
      <c r="H112" s="100"/>
      <c r="I112" s="20">
        <f>АПР.24!I112+F112-E112</f>
        <v>-990</v>
      </c>
    </row>
    <row r="113" spans="1:9" x14ac:dyDescent="0.25">
      <c r="A113" s="23"/>
      <c r="B113" s="86">
        <v>108</v>
      </c>
      <c r="C113" s="59"/>
      <c r="D113" s="86"/>
      <c r="E113" s="20">
        <v>1050</v>
      </c>
      <c r="F113" s="20"/>
      <c r="G113" s="84"/>
      <c r="H113" s="100"/>
      <c r="I113" s="20">
        <f>АПР.24!I113+F113-E113</f>
        <v>-1050</v>
      </c>
    </row>
    <row r="114" spans="1:9" x14ac:dyDescent="0.25">
      <c r="A114" s="23"/>
      <c r="B114" s="86">
        <v>109</v>
      </c>
      <c r="C114" s="59"/>
      <c r="D114" s="86"/>
      <c r="E114" s="20">
        <v>1050</v>
      </c>
      <c r="F114" s="20"/>
      <c r="G114" s="84"/>
      <c r="H114" s="100"/>
      <c r="I114" s="20">
        <f>АПР.24!I114+F114-E114</f>
        <v>6190</v>
      </c>
    </row>
    <row r="115" spans="1:9" x14ac:dyDescent="0.25">
      <c r="A115" s="23"/>
      <c r="B115" s="86">
        <v>110</v>
      </c>
      <c r="C115" s="59"/>
      <c r="D115" s="86"/>
      <c r="E115" s="20">
        <v>1050</v>
      </c>
      <c r="F115" s="20"/>
      <c r="G115" s="84"/>
      <c r="H115" s="100"/>
      <c r="I115" s="20">
        <f>АПР.24!I115+F115-E115</f>
        <v>6190</v>
      </c>
    </row>
    <row r="116" spans="1:9" x14ac:dyDescent="0.25">
      <c r="A116" s="23"/>
      <c r="B116" s="86">
        <v>111</v>
      </c>
      <c r="C116" s="59"/>
      <c r="D116" s="86"/>
      <c r="E116" s="20"/>
      <c r="F116" s="20"/>
      <c r="G116" s="84"/>
      <c r="H116" s="100"/>
      <c r="I116" s="20">
        <f>АПР.24!I116+F116-E116</f>
        <v>0</v>
      </c>
    </row>
    <row r="117" spans="1:9" x14ac:dyDescent="0.25">
      <c r="A117" s="23"/>
      <c r="B117" s="86">
        <v>112</v>
      </c>
      <c r="C117" s="59"/>
      <c r="D117" s="86"/>
      <c r="E117" s="20"/>
      <c r="F117" s="20"/>
      <c r="G117" s="84"/>
      <c r="H117" s="100"/>
      <c r="I117" s="20">
        <f>АПР.24!I117+F117-E117</f>
        <v>0</v>
      </c>
    </row>
    <row r="118" spans="1:9" x14ac:dyDescent="0.25">
      <c r="A118" s="23"/>
      <c r="B118" s="86">
        <v>113</v>
      </c>
      <c r="C118" s="59"/>
      <c r="D118" s="86"/>
      <c r="E118" s="20">
        <v>1050</v>
      </c>
      <c r="F118" s="20">
        <v>11500</v>
      </c>
      <c r="G118" s="84" t="s">
        <v>412</v>
      </c>
      <c r="H118" s="100">
        <v>45429</v>
      </c>
      <c r="I118" s="20">
        <f>АПР.24!I118+F118-E118</f>
        <v>6250</v>
      </c>
    </row>
    <row r="119" spans="1:9" x14ac:dyDescent="0.25">
      <c r="A119" s="23"/>
      <c r="B119" s="86">
        <v>114</v>
      </c>
      <c r="C119" s="59"/>
      <c r="D119" s="86"/>
      <c r="E119" s="20">
        <v>1050</v>
      </c>
      <c r="F119" s="20"/>
      <c r="G119" s="84"/>
      <c r="H119" s="100"/>
      <c r="I119" s="20">
        <f>АПР.24!I119+F119-E119</f>
        <v>-5250</v>
      </c>
    </row>
    <row r="120" spans="1:9" x14ac:dyDescent="0.25">
      <c r="A120" s="23"/>
      <c r="B120" s="86">
        <v>115</v>
      </c>
      <c r="C120" s="59"/>
      <c r="D120" s="86"/>
      <c r="E120" s="20">
        <v>1050</v>
      </c>
      <c r="F120" s="20"/>
      <c r="G120" s="84"/>
      <c r="H120" s="100"/>
      <c r="I120" s="20">
        <f>АПР.24!I120+F120-E120</f>
        <v>-5250</v>
      </c>
    </row>
    <row r="121" spans="1:9" x14ac:dyDescent="0.25">
      <c r="A121" s="23"/>
      <c r="B121" s="86">
        <v>116</v>
      </c>
      <c r="C121" s="59"/>
      <c r="D121" s="86"/>
      <c r="E121" s="20">
        <v>1050</v>
      </c>
      <c r="F121" s="20"/>
      <c r="G121" s="84"/>
      <c r="H121" s="100"/>
      <c r="I121" s="20">
        <f>АПР.24!I121+F121-E121</f>
        <v>-5250</v>
      </c>
    </row>
    <row r="122" spans="1:9" x14ac:dyDescent="0.25">
      <c r="A122" s="23"/>
      <c r="B122" s="86">
        <v>117</v>
      </c>
      <c r="C122" s="59"/>
      <c r="D122" s="86"/>
      <c r="E122" s="20">
        <v>1050</v>
      </c>
      <c r="F122" s="20">
        <v>2430</v>
      </c>
      <c r="G122" s="84" t="s">
        <v>371</v>
      </c>
      <c r="H122" s="100">
        <v>45418</v>
      </c>
      <c r="I122" s="20">
        <f>АПР.24!I122+F122-E122</f>
        <v>-2820</v>
      </c>
    </row>
    <row r="123" spans="1:9" x14ac:dyDescent="0.25">
      <c r="A123" s="23"/>
      <c r="B123" s="86">
        <v>118</v>
      </c>
      <c r="C123" s="59"/>
      <c r="D123" s="86"/>
      <c r="E123" s="20">
        <v>1050</v>
      </c>
      <c r="F123" s="20">
        <v>3150</v>
      </c>
      <c r="G123" s="84" t="s">
        <v>404</v>
      </c>
      <c r="H123" s="100">
        <v>45426</v>
      </c>
      <c r="I123" s="20">
        <f>АПР.24!I123+F123-E123</f>
        <v>1050</v>
      </c>
    </row>
    <row r="124" spans="1:9" x14ac:dyDescent="0.25">
      <c r="A124" s="23"/>
      <c r="B124" s="86">
        <v>119</v>
      </c>
      <c r="C124" s="59"/>
      <c r="D124" s="86"/>
      <c r="E124" s="20">
        <v>1050</v>
      </c>
      <c r="F124" s="20">
        <v>1050</v>
      </c>
      <c r="G124" s="84" t="s">
        <v>363</v>
      </c>
      <c r="H124" s="100">
        <v>45414</v>
      </c>
      <c r="I124" s="20">
        <f>АПР.24!I124+F124-E124</f>
        <v>3040</v>
      </c>
    </row>
    <row r="125" spans="1:9" x14ac:dyDescent="0.25">
      <c r="A125" s="23"/>
      <c r="B125" s="86">
        <v>120</v>
      </c>
      <c r="C125" s="59"/>
      <c r="D125" s="86"/>
      <c r="E125" s="20">
        <v>1050</v>
      </c>
      <c r="F125" s="20"/>
      <c r="G125" s="84"/>
      <c r="H125" s="100"/>
      <c r="I125" s="20">
        <f>АПР.24!I125+F125-E125</f>
        <v>-5250</v>
      </c>
    </row>
    <row r="126" spans="1:9" x14ac:dyDescent="0.25">
      <c r="A126" s="23"/>
      <c r="B126" s="86">
        <v>121</v>
      </c>
      <c r="C126" s="59"/>
      <c r="D126" s="86"/>
      <c r="E126" s="20">
        <v>1050</v>
      </c>
      <c r="F126" s="20"/>
      <c r="G126" s="84"/>
      <c r="H126" s="100"/>
      <c r="I126" s="20">
        <f>АПР.24!I126+F126-E126</f>
        <v>2750</v>
      </c>
    </row>
    <row r="127" spans="1:9" x14ac:dyDescent="0.25">
      <c r="A127" s="23"/>
      <c r="B127" s="86">
        <v>122</v>
      </c>
      <c r="C127" s="59"/>
      <c r="D127" s="86"/>
      <c r="E127" s="20">
        <v>1050</v>
      </c>
      <c r="F127" s="20"/>
      <c r="G127" s="84"/>
      <c r="H127" s="100"/>
      <c r="I127" s="20">
        <f>АПР.24!I127+F127-E127</f>
        <v>-5250</v>
      </c>
    </row>
    <row r="128" spans="1:9" x14ac:dyDescent="0.25">
      <c r="A128" s="23"/>
      <c r="B128" s="86">
        <v>123</v>
      </c>
      <c r="C128" s="59"/>
      <c r="D128" s="86"/>
      <c r="E128" s="20">
        <v>1050</v>
      </c>
      <c r="F128" s="20"/>
      <c r="G128" s="84"/>
      <c r="H128" s="100"/>
      <c r="I128" s="20">
        <f>АПР.24!I128+F128-E128</f>
        <v>-5250</v>
      </c>
    </row>
    <row r="129" spans="1:9" x14ac:dyDescent="0.25">
      <c r="A129" s="23"/>
      <c r="B129" s="86">
        <v>124</v>
      </c>
      <c r="C129" s="59"/>
      <c r="D129" s="86"/>
      <c r="E129" s="20">
        <v>1050</v>
      </c>
      <c r="F129" s="20">
        <v>4200</v>
      </c>
      <c r="G129" s="84" t="s">
        <v>402</v>
      </c>
      <c r="H129" s="100" t="s">
        <v>403</v>
      </c>
      <c r="I129" s="20">
        <f>АПР.24!I129+F129-E129</f>
        <v>2110</v>
      </c>
    </row>
    <row r="130" spans="1:9" x14ac:dyDescent="0.25">
      <c r="A130" s="23"/>
      <c r="B130" s="86">
        <v>125</v>
      </c>
      <c r="C130" s="59"/>
      <c r="D130" s="86"/>
      <c r="E130" s="20">
        <v>1050</v>
      </c>
      <c r="F130" s="20">
        <v>2100</v>
      </c>
      <c r="G130" s="84" t="s">
        <v>369</v>
      </c>
      <c r="H130" s="100">
        <v>45417</v>
      </c>
      <c r="I130" s="20">
        <f>АПР.24!I130+F130-E130</f>
        <v>10</v>
      </c>
    </row>
    <row r="131" spans="1:9" x14ac:dyDescent="0.25">
      <c r="A131" s="23"/>
      <c r="B131" s="86">
        <v>126</v>
      </c>
      <c r="C131" s="59"/>
      <c r="D131" s="86"/>
      <c r="E131" s="20"/>
      <c r="F131" s="20"/>
      <c r="G131" s="84"/>
      <c r="H131" s="100"/>
      <c r="I131" s="20">
        <f>АПР.24!I131+F131-E131</f>
        <v>0</v>
      </c>
    </row>
    <row r="132" spans="1:9" x14ac:dyDescent="0.25">
      <c r="A132" s="23"/>
      <c r="B132" s="86">
        <v>127</v>
      </c>
      <c r="C132" s="59"/>
      <c r="D132" s="86"/>
      <c r="E132" s="20"/>
      <c r="F132" s="20"/>
      <c r="G132" s="84"/>
      <c r="H132" s="100"/>
      <c r="I132" s="20">
        <f>АПР.24!I132+F132-E132</f>
        <v>0</v>
      </c>
    </row>
    <row r="133" spans="1:9" x14ac:dyDescent="0.25">
      <c r="A133" s="23"/>
      <c r="B133" s="86">
        <v>128</v>
      </c>
      <c r="C133" s="59"/>
      <c r="D133" s="86"/>
      <c r="E133" s="20"/>
      <c r="F133" s="20"/>
      <c r="G133" s="84"/>
      <c r="H133" s="100"/>
      <c r="I133" s="20">
        <f>АПР.24!I133+F133-E133</f>
        <v>0</v>
      </c>
    </row>
    <row r="134" spans="1:9" x14ac:dyDescent="0.25">
      <c r="A134" s="23"/>
      <c r="B134" s="86">
        <v>129</v>
      </c>
      <c r="C134" s="59"/>
      <c r="D134" s="86"/>
      <c r="E134" s="20">
        <v>1050</v>
      </c>
      <c r="F134" s="20">
        <v>2100</v>
      </c>
      <c r="G134" s="84" t="s">
        <v>364</v>
      </c>
      <c r="H134" s="100">
        <v>45414</v>
      </c>
      <c r="I134" s="20">
        <f>АПР.24!I134+F134-E134</f>
        <v>1050</v>
      </c>
    </row>
    <row r="135" spans="1:9" x14ac:dyDescent="0.25">
      <c r="A135" s="19"/>
      <c r="B135" s="86">
        <v>130</v>
      </c>
      <c r="C135" s="59"/>
      <c r="D135" s="86"/>
      <c r="E135" s="20">
        <v>1050</v>
      </c>
      <c r="F135" s="20">
        <v>1100</v>
      </c>
      <c r="G135" s="84" t="s">
        <v>378</v>
      </c>
      <c r="H135" s="100">
        <v>45420</v>
      </c>
      <c r="I135" s="20">
        <f>АПР.24!I135+F135-E135</f>
        <v>-50</v>
      </c>
    </row>
    <row r="136" spans="1:9" x14ac:dyDescent="0.25">
      <c r="A136" s="19"/>
      <c r="B136" s="86">
        <v>131</v>
      </c>
      <c r="C136" s="59"/>
      <c r="D136" s="86"/>
      <c r="E136" s="20">
        <v>1050</v>
      </c>
      <c r="F136" s="20"/>
      <c r="G136" s="84"/>
      <c r="H136" s="100"/>
      <c r="I136" s="20">
        <f>АПР.24!I136+F136-E136</f>
        <v>-110</v>
      </c>
    </row>
    <row r="137" spans="1:9" x14ac:dyDescent="0.25">
      <c r="A137" s="19"/>
      <c r="B137" s="86">
        <v>132</v>
      </c>
      <c r="C137" s="59"/>
      <c r="D137" s="86"/>
      <c r="E137" s="20"/>
      <c r="F137" s="20"/>
      <c r="G137" s="84"/>
      <c r="H137" s="100"/>
      <c r="I137" s="20">
        <f>АПР.24!I137+F137-E137</f>
        <v>0</v>
      </c>
    </row>
    <row r="138" spans="1:9" x14ac:dyDescent="0.25">
      <c r="A138" s="23"/>
      <c r="B138" s="86">
        <v>133</v>
      </c>
      <c r="C138" s="59"/>
      <c r="D138" s="86"/>
      <c r="E138" s="20">
        <v>1050</v>
      </c>
      <c r="F138" s="20">
        <v>1050</v>
      </c>
      <c r="G138" s="84" t="s">
        <v>362</v>
      </c>
      <c r="H138" s="100">
        <v>45414</v>
      </c>
      <c r="I138" s="20">
        <f>АПР.24!I138+F138-E138</f>
        <v>-2200</v>
      </c>
    </row>
    <row r="139" spans="1:9" x14ac:dyDescent="0.25">
      <c r="A139" s="23"/>
      <c r="B139" s="86">
        <v>134</v>
      </c>
      <c r="C139" s="59"/>
      <c r="D139" s="86"/>
      <c r="E139" s="20">
        <v>1050</v>
      </c>
      <c r="F139" s="20"/>
      <c r="G139" s="84"/>
      <c r="H139" s="100"/>
      <c r="I139" s="20">
        <f>АПР.24!I139+F139-E139</f>
        <v>14750</v>
      </c>
    </row>
    <row r="140" spans="1:9" x14ac:dyDescent="0.25">
      <c r="A140" s="23"/>
      <c r="B140" s="86">
        <v>135</v>
      </c>
      <c r="C140" s="59"/>
      <c r="D140" s="86"/>
      <c r="E140" s="20">
        <v>1050</v>
      </c>
      <c r="F140" s="20"/>
      <c r="G140" s="84"/>
      <c r="H140" s="100"/>
      <c r="I140" s="20">
        <f>АПР.24!I140+F140-E140</f>
        <v>-5250</v>
      </c>
    </row>
    <row r="141" spans="1:9" x14ac:dyDescent="0.25">
      <c r="A141" s="23"/>
      <c r="B141" s="86">
        <v>136</v>
      </c>
      <c r="C141" s="59"/>
      <c r="D141" s="86"/>
      <c r="E141" s="20"/>
      <c r="F141" s="20"/>
      <c r="G141" s="84"/>
      <c r="H141" s="100"/>
      <c r="I141" s="20">
        <f>АПР.24!I141+F141-E141</f>
        <v>0</v>
      </c>
    </row>
    <row r="142" spans="1:9" x14ac:dyDescent="0.25">
      <c r="A142" s="23"/>
      <c r="B142" s="86">
        <v>137</v>
      </c>
      <c r="C142" s="59"/>
      <c r="D142" s="86"/>
      <c r="E142" s="20"/>
      <c r="F142" s="20"/>
      <c r="G142" s="84"/>
      <c r="H142" s="100"/>
      <c r="I142" s="20">
        <f>АПР.24!I142+F142-E142</f>
        <v>0</v>
      </c>
    </row>
    <row r="143" spans="1:9" x14ac:dyDescent="0.25">
      <c r="A143" s="23"/>
      <c r="B143" s="86">
        <v>138</v>
      </c>
      <c r="C143" s="59"/>
      <c r="D143" s="86"/>
      <c r="E143" s="20"/>
      <c r="F143" s="20"/>
      <c r="G143" s="84"/>
      <c r="H143" s="100"/>
      <c r="I143" s="20">
        <f>АПР.24!I143+F143-E143</f>
        <v>0</v>
      </c>
    </row>
    <row r="144" spans="1:9" x14ac:dyDescent="0.25">
      <c r="A144" s="23"/>
      <c r="B144" s="86">
        <v>139</v>
      </c>
      <c r="C144" s="59"/>
      <c r="D144" s="86"/>
      <c r="E144" s="20"/>
      <c r="F144" s="20"/>
      <c r="G144" s="84"/>
      <c r="H144" s="100"/>
      <c r="I144" s="20">
        <f>АПР.24!I144+F144-E144</f>
        <v>0</v>
      </c>
    </row>
    <row r="145" spans="1:9" x14ac:dyDescent="0.25">
      <c r="A145" s="23"/>
      <c r="B145" s="86">
        <v>140</v>
      </c>
      <c r="C145" s="59"/>
      <c r="D145" s="86"/>
      <c r="E145" s="20"/>
      <c r="F145" s="20"/>
      <c r="G145" s="84"/>
      <c r="H145" s="100"/>
      <c r="I145" s="20">
        <f>АПР.24!I145+F145-E145</f>
        <v>0</v>
      </c>
    </row>
    <row r="146" spans="1:9" x14ac:dyDescent="0.25">
      <c r="A146" s="23"/>
      <c r="B146" s="86">
        <v>141</v>
      </c>
      <c r="C146" s="59"/>
      <c r="D146" s="86"/>
      <c r="E146" s="20">
        <v>1050</v>
      </c>
      <c r="F146" s="20"/>
      <c r="G146" s="84"/>
      <c r="H146" s="100"/>
      <c r="I146" s="20">
        <f>АПР.24!I146+F146-E146</f>
        <v>-5250</v>
      </c>
    </row>
    <row r="147" spans="1:9" x14ac:dyDescent="0.25">
      <c r="A147" s="23"/>
      <c r="B147" s="126" t="s">
        <v>674</v>
      </c>
      <c r="C147" s="59"/>
      <c r="D147" s="126"/>
      <c r="E147" s="20"/>
      <c r="F147" s="20"/>
      <c r="G147" s="84"/>
      <c r="H147" s="100"/>
      <c r="I147" s="20">
        <f>АПР.24!I147+F147-E147</f>
        <v>0</v>
      </c>
    </row>
    <row r="148" spans="1:9" x14ac:dyDescent="0.25">
      <c r="A148" s="23"/>
      <c r="B148" s="86">
        <v>142</v>
      </c>
      <c r="C148" s="59"/>
      <c r="D148" s="86"/>
      <c r="E148" s="20">
        <v>1050</v>
      </c>
      <c r="F148" s="20"/>
      <c r="G148" s="84"/>
      <c r="H148" s="100"/>
      <c r="I148" s="20">
        <f>АПР.24!I148+F148-E148</f>
        <v>1880</v>
      </c>
    </row>
    <row r="149" spans="1:9" x14ac:dyDescent="0.25">
      <c r="A149" s="23"/>
      <c r="B149" s="86">
        <v>143</v>
      </c>
      <c r="C149" s="59"/>
      <c r="D149" s="86"/>
      <c r="E149" s="20">
        <v>1050</v>
      </c>
      <c r="F149" s="20"/>
      <c r="G149" s="84"/>
      <c r="H149" s="100"/>
      <c r="I149" s="20">
        <f>АПР.24!I149+F149-E149</f>
        <v>-5250</v>
      </c>
    </row>
    <row r="150" spans="1:9" x14ac:dyDescent="0.25">
      <c r="A150" s="23"/>
      <c r="B150" s="86">
        <v>144</v>
      </c>
      <c r="C150" s="59"/>
      <c r="D150" s="86"/>
      <c r="E150" s="20">
        <v>1050</v>
      </c>
      <c r="F150" s="20"/>
      <c r="G150" s="84"/>
      <c r="H150" s="100"/>
      <c r="I150" s="20">
        <f>АПР.24!I150+F150-E150</f>
        <v>-5250</v>
      </c>
    </row>
    <row r="151" spans="1:9" x14ac:dyDescent="0.25">
      <c r="A151" s="23"/>
      <c r="B151" s="86">
        <v>145</v>
      </c>
      <c r="C151" s="59"/>
      <c r="D151" s="86"/>
      <c r="E151" s="20">
        <v>1050</v>
      </c>
      <c r="F151" s="20">
        <v>940</v>
      </c>
      <c r="G151" s="84" t="s">
        <v>415</v>
      </c>
      <c r="H151" s="100">
        <v>45433</v>
      </c>
      <c r="I151" s="20">
        <f>АПР.24!I151+F151-E151</f>
        <v>-550</v>
      </c>
    </row>
    <row r="152" spans="1:9" x14ac:dyDescent="0.25">
      <c r="A152" s="23"/>
      <c r="B152" s="86">
        <v>146</v>
      </c>
      <c r="C152" s="59"/>
      <c r="D152" s="86"/>
      <c r="E152" s="20">
        <v>1050</v>
      </c>
      <c r="F152" s="20"/>
      <c r="G152" s="84"/>
      <c r="H152" s="100"/>
      <c r="I152" s="20">
        <f>АПР.24!I152+F152-E152</f>
        <v>-3250</v>
      </c>
    </row>
    <row r="153" spans="1:9" x14ac:dyDescent="0.25">
      <c r="A153" s="23"/>
      <c r="B153" s="86">
        <v>147</v>
      </c>
      <c r="C153" s="59"/>
      <c r="D153" s="86"/>
      <c r="E153" s="20">
        <v>1050</v>
      </c>
      <c r="F153" s="20">
        <v>2100</v>
      </c>
      <c r="G153" s="84" t="s">
        <v>417</v>
      </c>
      <c r="H153" s="100">
        <v>45434</v>
      </c>
      <c r="I153" s="20">
        <f>АПР.24!I153+F153-E153</f>
        <v>6790</v>
      </c>
    </row>
    <row r="154" spans="1:9" x14ac:dyDescent="0.25">
      <c r="A154" s="23"/>
      <c r="B154" s="86">
        <v>148</v>
      </c>
      <c r="C154" s="59"/>
      <c r="D154" s="86"/>
      <c r="E154" s="20">
        <v>1050</v>
      </c>
      <c r="F154" s="20"/>
      <c r="G154" s="84"/>
      <c r="H154" s="100"/>
      <c r="I154" s="20">
        <f>АПР.24!I154+F154-E154</f>
        <v>-5250</v>
      </c>
    </row>
    <row r="155" spans="1:9" x14ac:dyDescent="0.25">
      <c r="A155" s="23"/>
      <c r="B155" s="86">
        <v>149</v>
      </c>
      <c r="C155" s="59"/>
      <c r="D155" s="86"/>
      <c r="E155" s="20">
        <v>1050</v>
      </c>
      <c r="F155" s="20"/>
      <c r="G155" s="84"/>
      <c r="H155" s="100"/>
      <c r="I155" s="20">
        <f>АПР.24!I155+F155-E155</f>
        <v>-1050</v>
      </c>
    </row>
    <row r="156" spans="1:9" x14ac:dyDescent="0.25">
      <c r="A156" s="23"/>
      <c r="B156" s="86">
        <v>150</v>
      </c>
      <c r="C156" s="59"/>
      <c r="D156" s="86"/>
      <c r="E156" s="20">
        <v>1050</v>
      </c>
      <c r="F156" s="20"/>
      <c r="G156" s="84"/>
      <c r="H156" s="100"/>
      <c r="I156" s="20">
        <f>АПР.24!I156+F156-E156</f>
        <v>-250</v>
      </c>
    </row>
    <row r="157" spans="1:9" x14ac:dyDescent="0.25">
      <c r="A157" s="23"/>
      <c r="B157" s="86">
        <v>151</v>
      </c>
      <c r="C157" s="59"/>
      <c r="D157" s="86"/>
      <c r="E157" s="20">
        <v>1050</v>
      </c>
      <c r="F157" s="20"/>
      <c r="G157" s="84"/>
      <c r="H157" s="100"/>
      <c r="I157" s="20">
        <f>АПР.24!I157+F157-E157</f>
        <v>5750</v>
      </c>
    </row>
    <row r="158" spans="1:9" x14ac:dyDescent="0.25">
      <c r="A158" s="23"/>
      <c r="B158" s="86">
        <v>152</v>
      </c>
      <c r="C158" s="59"/>
      <c r="D158" s="86"/>
      <c r="E158" s="20">
        <v>1050</v>
      </c>
      <c r="F158" s="20">
        <v>1100</v>
      </c>
      <c r="G158" s="84" t="s">
        <v>374</v>
      </c>
      <c r="H158" s="100">
        <v>45419</v>
      </c>
      <c r="I158" s="20">
        <f>АПР.24!I158+F158-E158</f>
        <v>-1020</v>
      </c>
    </row>
    <row r="159" spans="1:9" x14ac:dyDescent="0.25">
      <c r="A159" s="23"/>
      <c r="B159" s="86">
        <v>153</v>
      </c>
      <c r="C159" s="59"/>
      <c r="D159" s="86"/>
      <c r="E159" s="20">
        <v>1050</v>
      </c>
      <c r="F159" s="20">
        <v>1050</v>
      </c>
      <c r="G159" s="84" t="s">
        <v>365</v>
      </c>
      <c r="H159" s="100">
        <v>45414</v>
      </c>
      <c r="I159" s="20">
        <f>АПР.24!I159+F159-E159</f>
        <v>0</v>
      </c>
    </row>
    <row r="160" spans="1:9" x14ac:dyDescent="0.25">
      <c r="A160" s="23"/>
      <c r="B160" s="86">
        <v>154</v>
      </c>
      <c r="C160" s="59"/>
      <c r="D160" s="86"/>
      <c r="E160" s="20"/>
      <c r="F160" s="20"/>
      <c r="G160" s="84"/>
      <c r="H160" s="100"/>
      <c r="I160" s="20">
        <f>АПР.24!I160+F160-E160</f>
        <v>0</v>
      </c>
    </row>
    <row r="161" spans="1:9" x14ac:dyDescent="0.25">
      <c r="A161" s="23"/>
      <c r="B161" s="86">
        <v>155</v>
      </c>
      <c r="C161" s="59"/>
      <c r="D161" s="86"/>
      <c r="E161" s="20"/>
      <c r="F161" s="20"/>
      <c r="G161" s="84"/>
      <c r="H161" s="100"/>
      <c r="I161" s="20">
        <f>АПР.24!I161+F161-E161</f>
        <v>0</v>
      </c>
    </row>
    <row r="162" spans="1:9" x14ac:dyDescent="0.25">
      <c r="A162" s="23"/>
      <c r="B162" s="86">
        <v>156</v>
      </c>
      <c r="C162" s="59"/>
      <c r="D162" s="86"/>
      <c r="E162" s="20"/>
      <c r="F162" s="20"/>
      <c r="G162" s="84"/>
      <c r="H162" s="100"/>
      <c r="I162" s="20">
        <f>АПР.24!I162+F162-E162</f>
        <v>0</v>
      </c>
    </row>
    <row r="163" spans="1:9" x14ac:dyDescent="0.25">
      <c r="A163" s="23"/>
      <c r="B163" s="86">
        <v>157</v>
      </c>
      <c r="C163" s="59"/>
      <c r="D163" s="86"/>
      <c r="E163" s="20">
        <v>1050</v>
      </c>
      <c r="F163" s="20">
        <v>7240</v>
      </c>
      <c r="G163" s="84" t="s">
        <v>397</v>
      </c>
      <c r="H163" s="100">
        <v>45425</v>
      </c>
      <c r="I163" s="20">
        <f>АПР.24!I163+F163-E163</f>
        <v>1990</v>
      </c>
    </row>
    <row r="164" spans="1:9" x14ac:dyDescent="0.25">
      <c r="A164" s="23"/>
      <c r="B164" s="86">
        <v>158</v>
      </c>
      <c r="C164" s="59"/>
      <c r="D164" s="86"/>
      <c r="E164" s="20"/>
      <c r="F164" s="20"/>
      <c r="G164" s="84"/>
      <c r="H164" s="100"/>
      <c r="I164" s="20">
        <f>АПР.24!I164+F164-E164</f>
        <v>0</v>
      </c>
    </row>
    <row r="165" spans="1:9" x14ac:dyDescent="0.25">
      <c r="A165" s="23"/>
      <c r="B165" s="86">
        <v>159</v>
      </c>
      <c r="C165" s="59"/>
      <c r="D165" s="86"/>
      <c r="E165" s="20"/>
      <c r="F165" s="20"/>
      <c r="G165" s="84"/>
      <c r="H165" s="100"/>
      <c r="I165" s="20">
        <f>АПР.24!I165+F165-E165</f>
        <v>0</v>
      </c>
    </row>
    <row r="166" spans="1:9" x14ac:dyDescent="0.25">
      <c r="A166" s="23"/>
      <c r="B166" s="86">
        <v>160</v>
      </c>
      <c r="C166" s="59"/>
      <c r="D166" s="86"/>
      <c r="E166" s="20"/>
      <c r="F166" s="20"/>
      <c r="G166" s="84"/>
      <c r="H166" s="100"/>
      <c r="I166" s="20">
        <f>АПР.24!I166+F166-E166</f>
        <v>0</v>
      </c>
    </row>
    <row r="167" spans="1:9" x14ac:dyDescent="0.25">
      <c r="A167" s="23"/>
      <c r="B167" s="86">
        <v>161</v>
      </c>
      <c r="C167" s="59"/>
      <c r="D167" s="86"/>
      <c r="E167" s="20"/>
      <c r="F167" s="20"/>
      <c r="G167" s="84"/>
      <c r="H167" s="100"/>
      <c r="I167" s="20">
        <f>АПР.24!I167+F167-E167</f>
        <v>0</v>
      </c>
    </row>
    <row r="168" spans="1:9" x14ac:dyDescent="0.25">
      <c r="A168" s="23"/>
      <c r="B168" s="86">
        <v>162</v>
      </c>
      <c r="C168" s="59"/>
      <c r="D168" s="86"/>
      <c r="E168" s="20">
        <v>1050</v>
      </c>
      <c r="F168" s="20"/>
      <c r="G168" s="84"/>
      <c r="H168" s="100"/>
      <c r="I168" s="20">
        <f>АПР.24!I168+F168-E168</f>
        <v>-5250</v>
      </c>
    </row>
    <row r="169" spans="1:9" x14ac:dyDescent="0.25">
      <c r="A169" s="23"/>
      <c r="B169" s="86">
        <v>163</v>
      </c>
      <c r="C169" s="59"/>
      <c r="D169" s="86"/>
      <c r="E169" s="20"/>
      <c r="F169" s="20"/>
      <c r="G169" s="84"/>
      <c r="H169" s="100"/>
      <c r="I169" s="20">
        <f>АПР.24!I169+F169-E169</f>
        <v>0</v>
      </c>
    </row>
    <row r="170" spans="1:9" x14ac:dyDescent="0.25">
      <c r="A170" s="23"/>
      <c r="B170" s="86">
        <v>164</v>
      </c>
      <c r="C170" s="59"/>
      <c r="D170" s="86"/>
      <c r="E170" s="20">
        <v>1050</v>
      </c>
      <c r="F170" s="20"/>
      <c r="G170" s="84"/>
      <c r="H170" s="100"/>
      <c r="I170" s="20">
        <f>АПР.24!I170+F170-E170</f>
        <v>-5250</v>
      </c>
    </row>
    <row r="171" spans="1:9" x14ac:dyDescent="0.25">
      <c r="A171" s="19"/>
      <c r="B171" s="86">
        <v>165</v>
      </c>
      <c r="C171" s="59"/>
      <c r="D171" s="86"/>
      <c r="E171" s="20">
        <v>1050</v>
      </c>
      <c r="F171" s="20"/>
      <c r="G171" s="84"/>
      <c r="H171" s="100"/>
      <c r="I171" s="20">
        <f>АПР.24!I171+F171-E171</f>
        <v>-5250</v>
      </c>
    </row>
    <row r="172" spans="1:9" x14ac:dyDescent="0.25">
      <c r="A172" s="19"/>
      <c r="B172" s="86">
        <v>166</v>
      </c>
      <c r="C172" s="59"/>
      <c r="D172" s="86"/>
      <c r="E172" s="20">
        <v>1050</v>
      </c>
      <c r="F172" s="20"/>
      <c r="G172" s="84"/>
      <c r="H172" s="100"/>
      <c r="I172" s="20">
        <f>АПР.24!I172+F172-E172</f>
        <v>-5250</v>
      </c>
    </row>
    <row r="173" spans="1:9" x14ac:dyDescent="0.25">
      <c r="A173" s="19"/>
      <c r="B173" s="123" t="s">
        <v>384</v>
      </c>
      <c r="C173" s="59"/>
      <c r="D173" s="123"/>
      <c r="E173" s="20"/>
      <c r="F173" s="20"/>
      <c r="G173" s="84"/>
      <c r="H173" s="100"/>
      <c r="I173" s="20">
        <f>АПР.24!I173+F173-E173</f>
        <v>0</v>
      </c>
    </row>
    <row r="174" spans="1:9" x14ac:dyDescent="0.25">
      <c r="A174" s="19"/>
      <c r="B174" s="86" t="s">
        <v>385</v>
      </c>
      <c r="C174" s="59"/>
      <c r="D174" s="86"/>
      <c r="E174" s="20"/>
      <c r="F174" s="20"/>
      <c r="G174" s="84"/>
      <c r="H174" s="100"/>
      <c r="I174" s="20">
        <f>АПР.24!I174+F174-E174</f>
        <v>0</v>
      </c>
    </row>
    <row r="175" spans="1:9" x14ac:dyDescent="0.25">
      <c r="A175" s="19"/>
      <c r="B175" s="86" t="s">
        <v>386</v>
      </c>
      <c r="C175" s="59"/>
      <c r="D175" s="86"/>
      <c r="E175" s="20">
        <v>1050</v>
      </c>
      <c r="F175" s="20"/>
      <c r="G175" s="84"/>
      <c r="H175" s="100"/>
      <c r="I175" s="20">
        <f>АПР.24!I175+F175-E175</f>
        <v>-2430</v>
      </c>
    </row>
    <row r="176" spans="1:9" x14ac:dyDescent="0.25">
      <c r="A176" s="19"/>
      <c r="B176" s="123" t="s">
        <v>387</v>
      </c>
      <c r="C176" s="59"/>
      <c r="D176" s="123"/>
      <c r="E176" s="20"/>
      <c r="F176" s="20"/>
      <c r="G176" s="84"/>
      <c r="H176" s="100"/>
      <c r="I176" s="20">
        <f>АПР.24!I176+F176-E176</f>
        <v>0</v>
      </c>
    </row>
    <row r="177" spans="1:9" x14ac:dyDescent="0.25">
      <c r="A177" s="19"/>
      <c r="B177" s="86">
        <v>169</v>
      </c>
      <c r="C177" s="59"/>
      <c r="D177" s="86"/>
      <c r="E177" s="20">
        <v>1050</v>
      </c>
      <c r="F177" s="20"/>
      <c r="G177" s="84"/>
      <c r="H177" s="100"/>
      <c r="I177" s="20">
        <f>АПР.24!I177+F177-E177</f>
        <v>-5250</v>
      </c>
    </row>
    <row r="178" spans="1:9" x14ac:dyDescent="0.25">
      <c r="A178" s="19"/>
      <c r="B178" s="86">
        <v>170</v>
      </c>
      <c r="C178" s="59"/>
      <c r="D178" s="86"/>
      <c r="E178" s="20">
        <v>1050</v>
      </c>
      <c r="F178" s="20"/>
      <c r="G178" s="84"/>
      <c r="H178" s="100"/>
      <c r="I178" s="20">
        <f>АПР.24!I178+F178-E178</f>
        <v>-5250</v>
      </c>
    </row>
    <row r="179" spans="1:9" x14ac:dyDescent="0.25">
      <c r="A179" s="19"/>
      <c r="B179" s="86">
        <v>171</v>
      </c>
      <c r="C179" s="59"/>
      <c r="D179" s="86"/>
      <c r="E179" s="20">
        <v>1050</v>
      </c>
      <c r="F179" s="20"/>
      <c r="G179" s="84"/>
      <c r="H179" s="100"/>
      <c r="I179" s="20">
        <f>АПР.24!I179+F179-E179</f>
        <v>-5250</v>
      </c>
    </row>
    <row r="180" spans="1:9" x14ac:dyDescent="0.25">
      <c r="A180" s="19"/>
      <c r="B180" s="86">
        <v>172</v>
      </c>
      <c r="C180" s="59"/>
      <c r="D180" s="86"/>
      <c r="E180" s="20">
        <v>1050</v>
      </c>
      <c r="F180" s="20"/>
      <c r="G180" s="84"/>
      <c r="H180" s="100"/>
      <c r="I180" s="20">
        <f>АПР.24!I180+F180-E180</f>
        <v>-5250</v>
      </c>
    </row>
    <row r="181" spans="1:9" x14ac:dyDescent="0.25">
      <c r="A181" s="19"/>
      <c r="B181" s="86">
        <v>173</v>
      </c>
      <c r="C181" s="59"/>
      <c r="D181" s="86"/>
      <c r="E181" s="20">
        <v>1050</v>
      </c>
      <c r="F181" s="20"/>
      <c r="G181" s="84"/>
      <c r="H181" s="100"/>
      <c r="I181" s="20">
        <f>АПР.24!I181+F181-E181</f>
        <v>1750</v>
      </c>
    </row>
    <row r="182" spans="1:9" x14ac:dyDescent="0.25">
      <c r="A182" s="19"/>
      <c r="B182" s="86">
        <v>174</v>
      </c>
      <c r="C182" s="59"/>
      <c r="D182" s="86"/>
      <c r="E182" s="20">
        <v>1050</v>
      </c>
      <c r="F182" s="20"/>
      <c r="G182" s="84"/>
      <c r="H182" s="100"/>
      <c r="I182" s="20">
        <f>АПР.24!I182+F182-E182</f>
        <v>-1050</v>
      </c>
    </row>
    <row r="183" spans="1:9" x14ac:dyDescent="0.25">
      <c r="A183" s="19"/>
      <c r="B183" s="86">
        <v>175</v>
      </c>
      <c r="C183" s="59"/>
      <c r="D183" s="86"/>
      <c r="E183" s="20">
        <v>1050</v>
      </c>
      <c r="F183" s="20"/>
      <c r="G183" s="84"/>
      <c r="H183" s="100"/>
      <c r="I183" s="20">
        <f>АПР.24!I183+F183-E183</f>
        <v>-5250</v>
      </c>
    </row>
    <row r="184" spans="1:9" x14ac:dyDescent="0.25">
      <c r="A184" s="19"/>
      <c r="B184" s="86">
        <v>176</v>
      </c>
      <c r="C184" s="59"/>
      <c r="D184" s="86"/>
      <c r="E184" s="20">
        <v>1050</v>
      </c>
      <c r="F184" s="20"/>
      <c r="G184" s="84"/>
      <c r="H184" s="100"/>
      <c r="I184" s="20">
        <f>АПР.24!I184+F184-E184</f>
        <v>-5250</v>
      </c>
    </row>
    <row r="185" spans="1:9" x14ac:dyDescent="0.25">
      <c r="A185" s="19"/>
      <c r="B185" s="86">
        <v>177</v>
      </c>
      <c r="C185" s="59"/>
      <c r="D185" s="86"/>
      <c r="E185" s="20">
        <v>1050</v>
      </c>
      <c r="F185" s="20">
        <v>4200</v>
      </c>
      <c r="G185" s="84" t="s">
        <v>375</v>
      </c>
      <c r="H185" s="100">
        <v>45419</v>
      </c>
      <c r="I185" s="20">
        <f>АПР.24!I185+F185-E185</f>
        <v>2100</v>
      </c>
    </row>
    <row r="186" spans="1:9" x14ac:dyDescent="0.25">
      <c r="A186" s="19"/>
      <c r="B186" s="86">
        <v>178</v>
      </c>
      <c r="C186" s="59"/>
      <c r="D186" s="86"/>
      <c r="E186" s="20">
        <v>1050</v>
      </c>
      <c r="F186" s="20"/>
      <c r="G186" s="84"/>
      <c r="H186" s="100"/>
      <c r="I186" s="20">
        <f>АПР.24!I186+F186-E186</f>
        <v>-5250</v>
      </c>
    </row>
    <row r="187" spans="1:9" x14ac:dyDescent="0.25">
      <c r="A187" s="19"/>
      <c r="B187" s="86">
        <v>179</v>
      </c>
      <c r="C187" s="59"/>
      <c r="D187" s="86"/>
      <c r="E187" s="20">
        <v>1050</v>
      </c>
      <c r="F187" s="20"/>
      <c r="G187" s="84"/>
      <c r="H187" s="100"/>
      <c r="I187" s="20">
        <f>АПР.24!I187+F187-E187</f>
        <v>-5250</v>
      </c>
    </row>
    <row r="188" spans="1:9" x14ac:dyDescent="0.25">
      <c r="A188" s="19"/>
      <c r="B188" s="86">
        <v>180</v>
      </c>
      <c r="C188" s="59"/>
      <c r="D188" s="86"/>
      <c r="E188" s="20">
        <v>1050</v>
      </c>
      <c r="F188" s="20"/>
      <c r="G188" s="84"/>
      <c r="H188" s="100"/>
      <c r="I188" s="20">
        <f>АПР.24!I188+F188-E188</f>
        <v>-5250</v>
      </c>
    </row>
    <row r="189" spans="1:9" x14ac:dyDescent="0.25">
      <c r="A189" s="19"/>
      <c r="B189" s="86">
        <v>181</v>
      </c>
      <c r="C189" s="59"/>
      <c r="D189" s="86"/>
      <c r="E189" s="20">
        <v>1050</v>
      </c>
      <c r="F189" s="20"/>
      <c r="G189" s="84"/>
      <c r="H189" s="100"/>
      <c r="I189" s="20">
        <f>АПР.24!I189+F189-E189</f>
        <v>-5250</v>
      </c>
    </row>
    <row r="190" spans="1:9" x14ac:dyDescent="0.25">
      <c r="A190" s="19"/>
      <c r="B190" s="86">
        <v>182</v>
      </c>
      <c r="C190" s="59"/>
      <c r="D190" s="86"/>
      <c r="E190" s="20"/>
      <c r="F190" s="20"/>
      <c r="G190" s="84"/>
      <c r="H190" s="100"/>
      <c r="I190" s="20">
        <f>АПР.24!I190+F190-E190</f>
        <v>0</v>
      </c>
    </row>
    <row r="191" spans="1:9" x14ac:dyDescent="0.25">
      <c r="A191" s="19"/>
      <c r="B191" s="86">
        <v>183</v>
      </c>
      <c r="C191" s="59"/>
      <c r="D191" s="86"/>
      <c r="E191" s="20"/>
      <c r="F191" s="20"/>
      <c r="G191" s="84"/>
      <c r="H191" s="100"/>
      <c r="I191" s="20">
        <f>АПР.24!I191+F191-E191</f>
        <v>0</v>
      </c>
    </row>
    <row r="192" spans="1:9" x14ac:dyDescent="0.25">
      <c r="A192" s="19"/>
      <c r="B192" s="86">
        <v>184</v>
      </c>
      <c r="C192" s="59"/>
      <c r="D192" s="86"/>
      <c r="E192" s="20"/>
      <c r="F192" s="20"/>
      <c r="G192" s="84"/>
      <c r="H192" s="100"/>
      <c r="I192" s="20">
        <f>АПР.24!I192+F192-E192</f>
        <v>0</v>
      </c>
    </row>
    <row r="193" spans="1:9" x14ac:dyDescent="0.25">
      <c r="A193" s="19"/>
      <c r="B193" s="86">
        <v>185</v>
      </c>
      <c r="C193" s="59"/>
      <c r="D193" s="86"/>
      <c r="E193" s="20"/>
      <c r="F193" s="20"/>
      <c r="G193" s="84"/>
      <c r="H193" s="100"/>
      <c r="I193" s="20">
        <f>АПР.24!I193+F193-E193</f>
        <v>0</v>
      </c>
    </row>
    <row r="194" spans="1:9" x14ac:dyDescent="0.25">
      <c r="A194" s="19"/>
      <c r="B194" s="86">
        <v>186</v>
      </c>
      <c r="C194" s="59"/>
      <c r="D194" s="86"/>
      <c r="E194" s="20"/>
      <c r="F194" s="20"/>
      <c r="G194" s="84"/>
      <c r="H194" s="100"/>
      <c r="I194" s="20">
        <f>АПР.24!I194+F194-E194</f>
        <v>0</v>
      </c>
    </row>
    <row r="195" spans="1:9" x14ac:dyDescent="0.25">
      <c r="A195" s="19"/>
      <c r="B195" s="86">
        <v>187</v>
      </c>
      <c r="C195" s="59"/>
      <c r="D195" s="86"/>
      <c r="E195" s="20"/>
      <c r="F195" s="20"/>
      <c r="G195" s="84"/>
      <c r="H195" s="100"/>
      <c r="I195" s="20">
        <f>АПР.24!I195+F195-E195</f>
        <v>0</v>
      </c>
    </row>
    <row r="196" spans="1:9" x14ac:dyDescent="0.25">
      <c r="A196" s="19"/>
      <c r="B196" s="86">
        <v>188</v>
      </c>
      <c r="C196" s="59"/>
      <c r="D196" s="86"/>
      <c r="E196" s="20"/>
      <c r="F196" s="20"/>
      <c r="G196" s="84"/>
      <c r="H196" s="100"/>
      <c r="I196" s="20">
        <f>АПР.24!I196+F196-E196</f>
        <v>0</v>
      </c>
    </row>
    <row r="197" spans="1:9" x14ac:dyDescent="0.25">
      <c r="A197" s="19"/>
      <c r="B197" s="86">
        <v>189</v>
      </c>
      <c r="C197" s="59"/>
      <c r="D197" s="86"/>
      <c r="E197" s="20"/>
      <c r="F197" s="20"/>
      <c r="G197" s="84"/>
      <c r="H197" s="100"/>
      <c r="I197" s="20">
        <f>АПР.24!I197+F197-E197</f>
        <v>0</v>
      </c>
    </row>
    <row r="198" spans="1:9" x14ac:dyDescent="0.25">
      <c r="A198" s="19"/>
      <c r="B198" s="86">
        <v>190</v>
      </c>
      <c r="C198" s="59"/>
      <c r="D198" s="86"/>
      <c r="E198" s="20"/>
      <c r="F198" s="20"/>
      <c r="G198" s="84"/>
      <c r="H198" s="100"/>
      <c r="I198" s="20">
        <f>АПР.24!I198+F198-E198</f>
        <v>0</v>
      </c>
    </row>
    <row r="199" spans="1:9" x14ac:dyDescent="0.25">
      <c r="A199" s="19"/>
      <c r="B199" s="86">
        <v>191</v>
      </c>
      <c r="C199" s="59"/>
      <c r="D199" s="86"/>
      <c r="E199" s="20"/>
      <c r="F199" s="20"/>
      <c r="G199" s="84"/>
      <c r="H199" s="100"/>
      <c r="I199" s="20">
        <f>АПР.24!I199+F199-E199</f>
        <v>0</v>
      </c>
    </row>
    <row r="200" spans="1:9" x14ac:dyDescent="0.25">
      <c r="A200" s="19"/>
      <c r="B200" s="123" t="s">
        <v>381</v>
      </c>
      <c r="C200" s="59"/>
      <c r="D200" s="123"/>
      <c r="E200" s="20"/>
      <c r="F200" s="20"/>
      <c r="G200" s="84"/>
      <c r="H200" s="100"/>
      <c r="I200" s="20">
        <f>АПР.24!I200+F200-E200</f>
        <v>0</v>
      </c>
    </row>
    <row r="201" spans="1:9" x14ac:dyDescent="0.25">
      <c r="A201" s="19"/>
      <c r="B201" s="86" t="s">
        <v>382</v>
      </c>
      <c r="C201" s="59"/>
      <c r="D201" s="86"/>
      <c r="E201" s="20">
        <v>1050</v>
      </c>
      <c r="F201" s="20"/>
      <c r="G201" s="84"/>
      <c r="H201" s="100"/>
      <c r="I201" s="20">
        <f>АПР.24!I201+F201-E201</f>
        <v>-5250</v>
      </c>
    </row>
    <row r="202" spans="1:9" x14ac:dyDescent="0.25">
      <c r="A202" s="19"/>
      <c r="B202" s="123" t="s">
        <v>383</v>
      </c>
      <c r="C202" s="59"/>
      <c r="D202" s="123"/>
      <c r="E202" s="20"/>
      <c r="F202" s="20"/>
      <c r="G202" s="84"/>
      <c r="H202" s="100"/>
      <c r="I202" s="20">
        <f>АПР.24!I202+F202-E202</f>
        <v>0</v>
      </c>
    </row>
    <row r="203" spans="1:9" x14ac:dyDescent="0.25">
      <c r="A203" s="19"/>
      <c r="B203" s="86">
        <v>193</v>
      </c>
      <c r="C203" s="59"/>
      <c r="D203" s="86"/>
      <c r="E203" s="20"/>
      <c r="F203" s="20"/>
      <c r="G203" s="84"/>
      <c r="H203" s="100"/>
      <c r="I203" s="20">
        <f>АПР.24!I203+F203-E203</f>
        <v>0</v>
      </c>
    </row>
    <row r="204" spans="1:9" x14ac:dyDescent="0.25">
      <c r="A204" s="19"/>
      <c r="B204" s="86">
        <v>194</v>
      </c>
      <c r="C204" s="59"/>
      <c r="D204" s="86"/>
      <c r="E204" s="20">
        <v>1050</v>
      </c>
      <c r="F204" s="20"/>
      <c r="G204" s="84"/>
      <c r="H204" s="100"/>
      <c r="I204" s="20">
        <f>АПР.24!I204+F204-E204</f>
        <v>-5250</v>
      </c>
    </row>
    <row r="205" spans="1:9" x14ac:dyDescent="0.25">
      <c r="A205" s="19"/>
      <c r="B205" s="86">
        <v>195</v>
      </c>
      <c r="C205" s="59"/>
      <c r="D205" s="86"/>
      <c r="E205" s="20">
        <v>1050</v>
      </c>
      <c r="F205" s="20"/>
      <c r="G205" s="84"/>
      <c r="H205" s="100"/>
      <c r="I205" s="20">
        <f>АПР.24!I205+F205-E205</f>
        <v>-5250</v>
      </c>
    </row>
    <row r="206" spans="1:9" x14ac:dyDescent="0.25">
      <c r="A206" s="19"/>
      <c r="B206" s="86">
        <v>196</v>
      </c>
      <c r="C206" s="59"/>
      <c r="D206" s="86"/>
      <c r="E206" s="20">
        <v>1050</v>
      </c>
      <c r="F206" s="20"/>
      <c r="G206" s="84"/>
      <c r="H206" s="100"/>
      <c r="I206" s="20">
        <f>АПР.24!I206+F206-E206</f>
        <v>-5250</v>
      </c>
    </row>
    <row r="207" spans="1:9" x14ac:dyDescent="0.25">
      <c r="A207" s="19"/>
      <c r="B207" s="86">
        <v>197</v>
      </c>
      <c r="C207" s="59"/>
      <c r="D207" s="86"/>
      <c r="E207" s="20">
        <v>1050</v>
      </c>
      <c r="F207" s="20"/>
      <c r="G207" s="84"/>
      <c r="H207" s="100"/>
      <c r="I207" s="20">
        <f>АПР.24!I207+F207-E207</f>
        <v>-5250</v>
      </c>
    </row>
    <row r="208" spans="1:9" x14ac:dyDescent="0.25">
      <c r="A208" s="19"/>
      <c r="B208" s="86">
        <v>198</v>
      </c>
      <c r="C208" s="59"/>
      <c r="D208" s="86"/>
      <c r="E208" s="20">
        <v>1050</v>
      </c>
      <c r="F208" s="20"/>
      <c r="G208" s="84"/>
      <c r="H208" s="100"/>
      <c r="I208" s="20">
        <f>АПР.24!I208+F208-E208</f>
        <v>-5250</v>
      </c>
    </row>
    <row r="209" spans="1:9" x14ac:dyDescent="0.25">
      <c r="A209" s="19"/>
      <c r="B209" s="86">
        <v>199</v>
      </c>
      <c r="C209" s="59"/>
      <c r="D209" s="86"/>
      <c r="E209" s="20">
        <v>1050</v>
      </c>
      <c r="F209" s="20"/>
      <c r="G209" s="84"/>
      <c r="H209" s="100"/>
      <c r="I209" s="20">
        <f>АПР.24!I209+F209-E209</f>
        <v>-5250</v>
      </c>
    </row>
    <row r="210" spans="1:9" x14ac:dyDescent="0.25">
      <c r="A210" s="19"/>
      <c r="B210" s="86">
        <v>200</v>
      </c>
      <c r="C210" s="59"/>
      <c r="D210" s="86"/>
      <c r="E210" s="20"/>
      <c r="F210" s="20"/>
      <c r="G210" s="84"/>
      <c r="H210" s="100"/>
      <c r="I210" s="20">
        <f>АПР.24!I210+F210-E210</f>
        <v>0</v>
      </c>
    </row>
    <row r="211" spans="1:9" x14ac:dyDescent="0.25">
      <c r="A211" s="19"/>
      <c r="B211" s="86">
        <v>201</v>
      </c>
      <c r="C211" s="59"/>
      <c r="D211" s="86"/>
      <c r="E211" s="20"/>
      <c r="F211" s="20"/>
      <c r="G211" s="84"/>
      <c r="H211" s="100"/>
      <c r="I211" s="20">
        <f>АПР.24!I211+F211-E211</f>
        <v>0</v>
      </c>
    </row>
    <row r="212" spans="1:9" x14ac:dyDescent="0.25">
      <c r="A212" s="19"/>
      <c r="B212" s="86">
        <v>202</v>
      </c>
      <c r="C212" s="59"/>
      <c r="D212" s="86"/>
      <c r="E212" s="20">
        <v>1050</v>
      </c>
      <c r="F212" s="20"/>
      <c r="G212" s="84"/>
      <c r="H212" s="100"/>
      <c r="I212" s="20">
        <f>АПР.24!I212+F212-E212</f>
        <v>-5250</v>
      </c>
    </row>
    <row r="213" spans="1:9" x14ac:dyDescent="0.25">
      <c r="A213" s="19"/>
      <c r="B213" s="86">
        <v>203</v>
      </c>
      <c r="C213" s="59"/>
      <c r="D213" s="86"/>
      <c r="E213" s="20">
        <v>1050</v>
      </c>
      <c r="F213" s="20"/>
      <c r="G213" s="84"/>
      <c r="H213" s="100"/>
      <c r="I213" s="20">
        <f>АПР.24!I213+F213-E213</f>
        <v>-5250</v>
      </c>
    </row>
    <row r="214" spans="1:9" x14ac:dyDescent="0.25">
      <c r="A214" s="19"/>
      <c r="B214" s="86">
        <v>204</v>
      </c>
      <c r="C214" s="59"/>
      <c r="D214" s="86"/>
      <c r="E214" s="20">
        <v>1050</v>
      </c>
      <c r="F214" s="20"/>
      <c r="G214" s="84"/>
      <c r="H214" s="100"/>
      <c r="I214" s="20">
        <f>АПР.24!I214+F214-E214</f>
        <v>-2100</v>
      </c>
    </row>
    <row r="215" spans="1:9" x14ac:dyDescent="0.25">
      <c r="A215" s="19"/>
      <c r="B215" s="86">
        <v>205</v>
      </c>
      <c r="C215" s="59"/>
      <c r="D215" s="86"/>
      <c r="E215" s="20">
        <v>1050</v>
      </c>
      <c r="F215" s="20"/>
      <c r="G215" s="84"/>
      <c r="H215" s="100"/>
      <c r="I215" s="20">
        <f>АПР.24!I215+F215-E215</f>
        <v>-5250</v>
      </c>
    </row>
    <row r="216" spans="1:9" x14ac:dyDescent="0.25">
      <c r="A216" s="19"/>
      <c r="B216" s="86">
        <v>206</v>
      </c>
      <c r="C216" s="59"/>
      <c r="D216" s="86"/>
      <c r="E216" s="20">
        <v>1050</v>
      </c>
      <c r="F216" s="20"/>
      <c r="G216" s="84"/>
      <c r="H216" s="100"/>
      <c r="I216" s="20">
        <f>АПР.24!I216+F216-E216</f>
        <v>-5250</v>
      </c>
    </row>
    <row r="217" spans="1:9" x14ac:dyDescent="0.25">
      <c r="A217" s="19"/>
      <c r="B217" s="86">
        <v>207</v>
      </c>
      <c r="C217" s="59"/>
      <c r="D217" s="86"/>
      <c r="E217" s="20"/>
      <c r="F217" s="20"/>
      <c r="G217" s="84"/>
      <c r="H217" s="100"/>
      <c r="I217" s="20">
        <f>АПР.24!I217+F217-E217</f>
        <v>0</v>
      </c>
    </row>
    <row r="218" spans="1:9" x14ac:dyDescent="0.25">
      <c r="A218" s="19"/>
      <c r="B218" s="86">
        <v>208</v>
      </c>
      <c r="C218" s="59"/>
      <c r="D218" s="86"/>
      <c r="E218" s="20">
        <v>1050</v>
      </c>
      <c r="F218" s="20"/>
      <c r="G218" s="84"/>
      <c r="H218" s="100"/>
      <c r="I218" s="20">
        <f>АПР.24!I218+F218-E218</f>
        <v>-5250</v>
      </c>
    </row>
    <row r="219" spans="1:9" x14ac:dyDescent="0.25">
      <c r="A219" s="19"/>
      <c r="B219" s="86">
        <v>209</v>
      </c>
      <c r="C219" s="59"/>
      <c r="D219" s="86"/>
      <c r="E219" s="20">
        <v>1050</v>
      </c>
      <c r="F219" s="20"/>
      <c r="G219" s="84"/>
      <c r="H219" s="100"/>
      <c r="I219" s="20">
        <f>АПР.24!I219+F219-E219</f>
        <v>-5250</v>
      </c>
    </row>
    <row r="220" spans="1:9" x14ac:dyDescent="0.25">
      <c r="A220" s="19"/>
      <c r="B220" s="86">
        <v>210</v>
      </c>
      <c r="C220" s="59"/>
      <c r="D220" s="86"/>
      <c r="E220" s="20"/>
      <c r="F220" s="20"/>
      <c r="G220" s="84"/>
      <c r="H220" s="100"/>
      <c r="I220" s="20">
        <f>АПР.24!I220+F220-E220</f>
        <v>0</v>
      </c>
    </row>
    <row r="221" spans="1:9" x14ac:dyDescent="0.25">
      <c r="A221" s="19"/>
      <c r="B221" s="86">
        <v>211</v>
      </c>
      <c r="C221" s="59"/>
      <c r="D221" s="86"/>
      <c r="E221" s="20">
        <v>1050</v>
      </c>
      <c r="F221" s="20">
        <v>1050</v>
      </c>
      <c r="G221" s="84" t="s">
        <v>393</v>
      </c>
      <c r="H221" s="100">
        <v>45425</v>
      </c>
      <c r="I221" s="20">
        <f>АПР.24!I221+F221-E221</f>
        <v>0</v>
      </c>
    </row>
    <row r="222" spans="1:9" x14ac:dyDescent="0.25">
      <c r="A222" s="19"/>
      <c r="B222" s="86">
        <v>212</v>
      </c>
      <c r="C222" s="59"/>
      <c r="D222" s="86"/>
      <c r="E222" s="20"/>
      <c r="F222" s="20"/>
      <c r="G222" s="84"/>
      <c r="H222" s="100"/>
      <c r="I222" s="20">
        <f>АПР.24!I222+F222-E222</f>
        <v>0</v>
      </c>
    </row>
    <row r="223" spans="1:9" x14ac:dyDescent="0.25">
      <c r="A223" s="19"/>
      <c r="B223" s="86">
        <v>213</v>
      </c>
      <c r="C223" s="59"/>
      <c r="D223" s="86"/>
      <c r="E223" s="20">
        <v>1050</v>
      </c>
      <c r="F223" s="20"/>
      <c r="G223" s="84"/>
      <c r="H223" s="100"/>
      <c r="I223" s="20">
        <f>АПР.24!I223+F223-E223</f>
        <v>-1050</v>
      </c>
    </row>
    <row r="224" spans="1:9" x14ac:dyDescent="0.25">
      <c r="A224" s="19"/>
      <c r="B224" s="86">
        <v>214</v>
      </c>
      <c r="C224" s="59"/>
      <c r="D224" s="86"/>
      <c r="E224" s="20"/>
      <c r="F224" s="20"/>
      <c r="G224" s="84"/>
      <c r="H224" s="100"/>
      <c r="I224" s="20">
        <f>АПР.24!I224+F224-E224</f>
        <v>0</v>
      </c>
    </row>
    <row r="225" spans="1:9" x14ac:dyDescent="0.25">
      <c r="A225" s="19"/>
      <c r="B225" s="86">
        <v>215</v>
      </c>
      <c r="C225" s="59"/>
      <c r="D225" s="86"/>
      <c r="E225" s="20"/>
      <c r="F225" s="20"/>
      <c r="G225" s="84"/>
      <c r="H225" s="100"/>
      <c r="I225" s="20">
        <f>АПР.24!I225+F225-E225</f>
        <v>0</v>
      </c>
    </row>
    <row r="226" spans="1:9" x14ac:dyDescent="0.25">
      <c r="A226" s="19"/>
      <c r="B226" s="86">
        <v>216</v>
      </c>
      <c r="C226" s="59"/>
      <c r="D226" s="86"/>
      <c r="E226" s="20"/>
      <c r="F226" s="20"/>
      <c r="G226" s="84"/>
      <c r="H226" s="100"/>
      <c r="I226" s="20">
        <f>АПР.24!I226+F226-E226</f>
        <v>0</v>
      </c>
    </row>
    <row r="227" spans="1:9" x14ac:dyDescent="0.25">
      <c r="A227" s="19"/>
      <c r="B227" s="86">
        <v>217</v>
      </c>
      <c r="C227" s="59"/>
      <c r="D227" s="86"/>
      <c r="E227" s="20"/>
      <c r="F227" s="20"/>
      <c r="G227" s="84"/>
      <c r="H227" s="100"/>
      <c r="I227" s="20">
        <f>АПР.24!I227+F227-E227</f>
        <v>0</v>
      </c>
    </row>
    <row r="228" spans="1:9" x14ac:dyDescent="0.25">
      <c r="A228" s="19"/>
      <c r="B228" s="86">
        <v>218</v>
      </c>
      <c r="C228" s="59"/>
      <c r="D228" s="86"/>
      <c r="E228" s="20"/>
      <c r="F228" s="20"/>
      <c r="G228" s="84"/>
      <c r="H228" s="100"/>
      <c r="I228" s="20">
        <f>АПР.24!I228+F228-E228</f>
        <v>0</v>
      </c>
    </row>
    <row r="229" spans="1:9" x14ac:dyDescent="0.25">
      <c r="A229" s="19"/>
      <c r="B229" s="86">
        <v>219</v>
      </c>
      <c r="C229" s="59"/>
      <c r="D229" s="86"/>
      <c r="E229" s="20"/>
      <c r="F229" s="20"/>
      <c r="G229" s="84"/>
      <c r="H229" s="100"/>
      <c r="I229" s="20">
        <f>АПР.24!I229+F229-E229</f>
        <v>0</v>
      </c>
    </row>
    <row r="230" spans="1:9" x14ac:dyDescent="0.25">
      <c r="A230" s="19"/>
      <c r="B230" s="86">
        <v>220</v>
      </c>
      <c r="C230" s="59"/>
      <c r="D230" s="86"/>
      <c r="E230" s="20">
        <v>1050</v>
      </c>
      <c r="F230" s="20"/>
      <c r="G230" s="84"/>
      <c r="H230" s="100"/>
      <c r="I230" s="20">
        <f>АПР.24!I230+F230-E230</f>
        <v>-5250</v>
      </c>
    </row>
    <row r="231" spans="1:9" x14ac:dyDescent="0.25">
      <c r="A231" s="19"/>
      <c r="B231" s="86">
        <v>221</v>
      </c>
      <c r="C231" s="59"/>
      <c r="D231" s="86"/>
      <c r="E231" s="20"/>
      <c r="F231" s="20"/>
      <c r="G231" s="84"/>
      <c r="H231" s="100"/>
      <c r="I231" s="20">
        <f>АПР.24!I231+F231-E231</f>
        <v>0</v>
      </c>
    </row>
    <row r="232" spans="1:9" x14ac:dyDescent="0.25">
      <c r="A232" s="19"/>
      <c r="B232" s="86">
        <v>222</v>
      </c>
      <c r="C232" s="59"/>
      <c r="D232" s="86"/>
      <c r="E232" s="20"/>
      <c r="F232" s="20"/>
      <c r="G232" s="84"/>
      <c r="H232" s="100"/>
      <c r="I232" s="20">
        <f>АПР.24!I232+F232-E232</f>
        <v>0</v>
      </c>
    </row>
    <row r="233" spans="1:9" x14ac:dyDescent="0.25">
      <c r="A233" s="19"/>
      <c r="B233" s="86">
        <v>223</v>
      </c>
      <c r="C233" s="59"/>
      <c r="D233" s="86"/>
      <c r="E233" s="20"/>
      <c r="F233" s="20"/>
      <c r="G233" s="84"/>
      <c r="H233" s="100"/>
      <c r="I233" s="20">
        <f>АПР.24!I233+F233-E233</f>
        <v>0</v>
      </c>
    </row>
    <row r="234" spans="1:9" x14ac:dyDescent="0.25">
      <c r="A234" s="19"/>
      <c r="B234" s="86">
        <v>224</v>
      </c>
      <c r="C234" s="59"/>
      <c r="D234" s="86"/>
      <c r="E234" s="20"/>
      <c r="F234" s="20"/>
      <c r="G234" s="84"/>
      <c r="H234" s="100"/>
      <c r="I234" s="20">
        <f>АПР.24!I234+F234-E234</f>
        <v>0</v>
      </c>
    </row>
    <row r="235" spans="1:9" x14ac:dyDescent="0.25">
      <c r="A235" s="19"/>
      <c r="B235" s="86">
        <v>225</v>
      </c>
      <c r="C235" s="59"/>
      <c r="D235" s="86"/>
      <c r="E235" s="20"/>
      <c r="F235" s="20"/>
      <c r="G235" s="84"/>
      <c r="H235" s="100"/>
      <c r="I235" s="20">
        <f>АПР.24!I235+F235-E235</f>
        <v>0</v>
      </c>
    </row>
    <row r="236" spans="1:9" x14ac:dyDescent="0.25">
      <c r="A236" s="19"/>
      <c r="B236" s="86">
        <v>226</v>
      </c>
      <c r="C236" s="59"/>
      <c r="D236" s="86"/>
      <c r="E236" s="20"/>
      <c r="F236" s="20"/>
      <c r="G236" s="84"/>
      <c r="H236" s="100"/>
      <c r="I236" s="20">
        <f>АПР.24!I236+F236-E236</f>
        <v>0</v>
      </c>
    </row>
    <row r="237" spans="1:9" x14ac:dyDescent="0.25">
      <c r="A237" s="19"/>
      <c r="B237" s="86">
        <v>227</v>
      </c>
      <c r="C237" s="59"/>
      <c r="D237" s="86"/>
      <c r="E237" s="20"/>
      <c r="F237" s="20"/>
      <c r="G237" s="84"/>
      <c r="H237" s="100"/>
      <c r="I237" s="20">
        <f>АПР.24!I237+F237-E237</f>
        <v>0</v>
      </c>
    </row>
    <row r="238" spans="1:9" x14ac:dyDescent="0.25">
      <c r="A238" s="19"/>
      <c r="B238" s="86">
        <v>228</v>
      </c>
      <c r="C238" s="59"/>
      <c r="D238" s="86"/>
      <c r="E238" s="20"/>
      <c r="F238" s="20"/>
      <c r="G238" s="84"/>
      <c r="H238" s="100"/>
      <c r="I238" s="20">
        <f>АПР.24!I238+F238-E238</f>
        <v>0</v>
      </c>
    </row>
    <row r="239" spans="1:9" x14ac:dyDescent="0.25">
      <c r="A239" s="19"/>
      <c r="B239" s="86">
        <v>229</v>
      </c>
      <c r="C239" s="59"/>
      <c r="D239" s="86"/>
      <c r="E239" s="20"/>
      <c r="F239" s="20"/>
      <c r="G239" s="84"/>
      <c r="H239" s="100"/>
      <c r="I239" s="20">
        <f>АПР.24!I239+F239-E239</f>
        <v>0</v>
      </c>
    </row>
    <row r="240" spans="1:9" x14ac:dyDescent="0.25">
      <c r="A240" s="19"/>
      <c r="B240" s="86">
        <v>230</v>
      </c>
      <c r="C240" s="59"/>
      <c r="D240" s="86"/>
      <c r="E240" s="20"/>
      <c r="F240" s="20"/>
      <c r="G240" s="84"/>
      <c r="H240" s="100"/>
      <c r="I240" s="20">
        <f>АПР.24!I240+F240-E240</f>
        <v>0</v>
      </c>
    </row>
    <row r="241" spans="1:9" x14ac:dyDescent="0.25">
      <c r="A241" s="23"/>
      <c r="B241" s="86">
        <v>231</v>
      </c>
      <c r="C241" s="59"/>
      <c r="D241" s="86"/>
      <c r="E241" s="20"/>
      <c r="F241" s="20"/>
      <c r="G241" s="84"/>
      <c r="H241" s="100"/>
      <c r="I241" s="20">
        <f>АПР.24!I241+F241-E241</f>
        <v>0</v>
      </c>
    </row>
    <row r="242" spans="1:9" x14ac:dyDescent="0.25">
      <c r="A242" s="23"/>
      <c r="B242" s="86">
        <v>232</v>
      </c>
      <c r="C242" s="59"/>
      <c r="D242" s="86"/>
      <c r="E242" s="20"/>
      <c r="F242" s="20"/>
      <c r="G242" s="84"/>
      <c r="H242" s="100"/>
      <c r="I242" s="20">
        <f>АПР.24!I242+F242-E242</f>
        <v>0</v>
      </c>
    </row>
    <row r="243" spans="1:9" x14ac:dyDescent="0.25">
      <c r="A243" s="23"/>
      <c r="B243" s="86">
        <v>233</v>
      </c>
      <c r="C243" s="59"/>
      <c r="D243" s="86"/>
      <c r="E243" s="20"/>
      <c r="F243" s="20"/>
      <c r="G243" s="84"/>
      <c r="H243" s="100"/>
      <c r="I243" s="20">
        <f>АПР.24!I243+F243-E243</f>
        <v>0</v>
      </c>
    </row>
    <row r="244" spans="1:9" x14ac:dyDescent="0.25">
      <c r="A244" s="23"/>
      <c r="B244" s="86">
        <v>234</v>
      </c>
      <c r="C244" s="59"/>
      <c r="D244" s="86"/>
      <c r="E244" s="20">
        <v>1050</v>
      </c>
      <c r="F244" s="20">
        <v>1040</v>
      </c>
      <c r="G244" s="84" t="s">
        <v>413</v>
      </c>
      <c r="H244" s="100">
        <v>45432</v>
      </c>
      <c r="I244" s="20">
        <f>АПР.24!I244+F244-E244</f>
        <v>-50</v>
      </c>
    </row>
    <row r="245" spans="1:9" x14ac:dyDescent="0.25">
      <c r="A245" s="23"/>
      <c r="B245" s="86">
        <v>235</v>
      </c>
      <c r="C245" s="59"/>
      <c r="D245" s="86"/>
      <c r="E245" s="20">
        <v>1050</v>
      </c>
      <c r="F245" s="20">
        <v>1040</v>
      </c>
      <c r="G245" s="84" t="s">
        <v>413</v>
      </c>
      <c r="H245" s="100">
        <v>45432</v>
      </c>
      <c r="I245" s="20">
        <f>АПР.24!I245+F245-E245</f>
        <v>-50</v>
      </c>
    </row>
    <row r="246" spans="1:9" x14ac:dyDescent="0.25">
      <c r="A246" s="23"/>
      <c r="B246" s="86">
        <v>236</v>
      </c>
      <c r="C246" s="59"/>
      <c r="D246" s="86"/>
      <c r="E246" s="20"/>
      <c r="F246" s="20"/>
      <c r="G246" s="84"/>
      <c r="H246" s="100"/>
      <c r="I246" s="20">
        <f>АПР.24!I246+F246-E246</f>
        <v>0</v>
      </c>
    </row>
    <row r="247" spans="1:9" x14ac:dyDescent="0.25">
      <c r="A247" s="23"/>
      <c r="B247" s="86">
        <v>237</v>
      </c>
      <c r="C247" s="59"/>
      <c r="D247" s="86"/>
      <c r="E247" s="20"/>
      <c r="F247" s="20"/>
      <c r="G247" s="84"/>
      <c r="H247" s="100"/>
      <c r="I247" s="20">
        <f>АПР.24!I247+F247-E247</f>
        <v>0</v>
      </c>
    </row>
    <row r="248" spans="1:9" x14ac:dyDescent="0.25">
      <c r="A248" s="23"/>
      <c r="B248" s="86">
        <v>238</v>
      </c>
      <c r="C248" s="59"/>
      <c r="D248" s="86"/>
      <c r="E248" s="20"/>
      <c r="F248" s="20"/>
      <c r="G248" s="84"/>
      <c r="H248" s="100"/>
      <c r="I248" s="20">
        <f>АПР.24!I248+F248-E248</f>
        <v>0</v>
      </c>
    </row>
    <row r="249" spans="1:9" x14ac:dyDescent="0.25">
      <c r="A249" s="23"/>
      <c r="B249" s="86">
        <v>239</v>
      </c>
      <c r="C249" s="59"/>
      <c r="D249" s="86"/>
      <c r="E249" s="20"/>
      <c r="F249" s="20"/>
      <c r="G249" s="84"/>
      <c r="H249" s="100"/>
      <c r="I249" s="20">
        <f>АПР.24!I249+F249-E249</f>
        <v>0</v>
      </c>
    </row>
    <row r="250" spans="1:9" x14ac:dyDescent="0.25">
      <c r="A250" s="23"/>
      <c r="B250" s="86">
        <v>240</v>
      </c>
      <c r="C250" s="59"/>
      <c r="D250" s="86"/>
      <c r="E250" s="20"/>
      <c r="F250" s="20"/>
      <c r="G250" s="84"/>
      <c r="H250" s="100"/>
      <c r="I250" s="20">
        <f>АПР.24!I250+F250-E250</f>
        <v>0</v>
      </c>
    </row>
    <row r="251" spans="1:9" x14ac:dyDescent="0.25">
      <c r="A251" s="23"/>
      <c r="B251" s="86">
        <v>241</v>
      </c>
      <c r="C251" s="59"/>
      <c r="D251" s="86"/>
      <c r="E251" s="20"/>
      <c r="F251" s="20"/>
      <c r="G251" s="84"/>
      <c r="H251" s="100"/>
      <c r="I251" s="20">
        <f>АПР.24!I251+F251-E251</f>
        <v>0</v>
      </c>
    </row>
    <row r="252" spans="1:9" x14ac:dyDescent="0.25">
      <c r="A252" s="23"/>
      <c r="B252" s="86">
        <v>242</v>
      </c>
      <c r="C252" s="59"/>
      <c r="D252" s="86"/>
      <c r="E252" s="20"/>
      <c r="F252" s="20"/>
      <c r="G252" s="84"/>
      <c r="H252" s="100"/>
      <c r="I252" s="20">
        <f>АПР.24!I252+F252-E252</f>
        <v>0</v>
      </c>
    </row>
    <row r="253" spans="1:9" x14ac:dyDescent="0.25">
      <c r="A253" s="23"/>
      <c r="B253" s="86">
        <v>243</v>
      </c>
      <c r="C253" s="59"/>
      <c r="D253" s="86"/>
      <c r="E253" s="20"/>
      <c r="F253" s="20"/>
      <c r="G253" s="84"/>
      <c r="H253" s="100"/>
      <c r="I253" s="20">
        <f>АПР.24!I253+F253-E253</f>
        <v>0</v>
      </c>
    </row>
    <row r="254" spans="1:9" x14ac:dyDescent="0.25">
      <c r="A254" s="23"/>
      <c r="B254" s="86">
        <v>244</v>
      </c>
      <c r="C254" s="59"/>
      <c r="D254" s="86"/>
      <c r="E254" s="20"/>
      <c r="F254" s="20"/>
      <c r="G254" s="84"/>
      <c r="H254" s="100"/>
      <c r="I254" s="20">
        <f>АПР.24!I254+F254-E254</f>
        <v>0</v>
      </c>
    </row>
    <row r="255" spans="1:9" x14ac:dyDescent="0.25">
      <c r="A255" s="23"/>
      <c r="B255" s="86">
        <v>245</v>
      </c>
      <c r="C255" s="59"/>
      <c r="D255" s="86"/>
      <c r="E255" s="20"/>
      <c r="F255" s="20"/>
      <c r="G255" s="84"/>
      <c r="H255" s="100"/>
      <c r="I255" s="20">
        <f>АПР.24!I255+F255-E255</f>
        <v>0</v>
      </c>
    </row>
    <row r="256" spans="1:9" x14ac:dyDescent="0.25">
      <c r="A256" s="23"/>
      <c r="B256" s="86">
        <v>246</v>
      </c>
      <c r="C256" s="59"/>
      <c r="D256" s="86"/>
      <c r="E256" s="20"/>
      <c r="F256" s="20"/>
      <c r="G256" s="84"/>
      <c r="H256" s="100"/>
      <c r="I256" s="20">
        <f>АПР.24!I256+F256-E256</f>
        <v>0</v>
      </c>
    </row>
    <row r="257" spans="1:9" x14ac:dyDescent="0.25">
      <c r="A257" s="23"/>
      <c r="B257" s="86">
        <v>247</v>
      </c>
      <c r="C257" s="59"/>
      <c r="D257" s="86"/>
      <c r="E257" s="20">
        <v>1050</v>
      </c>
      <c r="F257" s="20">
        <v>1040</v>
      </c>
      <c r="G257" s="84" t="s">
        <v>413</v>
      </c>
      <c r="H257" s="100">
        <v>45432</v>
      </c>
      <c r="I257" s="20">
        <f>АПР.24!I257+F257-E257</f>
        <v>-50</v>
      </c>
    </row>
    <row r="258" spans="1:9" x14ac:dyDescent="0.25">
      <c r="A258" s="23"/>
      <c r="B258" s="86">
        <v>248</v>
      </c>
      <c r="C258" s="59"/>
      <c r="D258" s="86"/>
      <c r="E258" s="20">
        <v>1050</v>
      </c>
      <c r="F258" s="20">
        <v>1040</v>
      </c>
      <c r="G258" s="84" t="s">
        <v>413</v>
      </c>
      <c r="H258" s="100">
        <v>45432</v>
      </c>
      <c r="I258" s="20">
        <f>АПР.24!I258+F258-E258</f>
        <v>-50</v>
      </c>
    </row>
    <row r="259" spans="1:9" x14ac:dyDescent="0.25">
      <c r="A259" s="23"/>
      <c r="B259" s="86">
        <v>249</v>
      </c>
      <c r="C259" s="59"/>
      <c r="D259" s="86"/>
      <c r="E259" s="20"/>
      <c r="F259" s="20"/>
      <c r="G259" s="84"/>
      <c r="H259" s="100"/>
      <c r="I259" s="20">
        <f>АПР.24!I259+F259-E259</f>
        <v>0</v>
      </c>
    </row>
    <row r="260" spans="1:9" x14ac:dyDescent="0.25">
      <c r="A260" s="23"/>
      <c r="B260" s="86">
        <v>250</v>
      </c>
      <c r="C260" s="59"/>
      <c r="D260" s="86"/>
      <c r="E260" s="20"/>
      <c r="F260" s="20"/>
      <c r="G260" s="84"/>
      <c r="H260" s="100"/>
      <c r="I260" s="20">
        <f>АПР.24!I260+F260-E260</f>
        <v>0</v>
      </c>
    </row>
    <row r="261" spans="1:9" x14ac:dyDescent="0.25">
      <c r="A261" s="23"/>
      <c r="B261" s="86">
        <v>251</v>
      </c>
      <c r="C261" s="59"/>
      <c r="D261" s="86"/>
      <c r="E261" s="20"/>
      <c r="F261" s="20"/>
      <c r="G261" s="84"/>
      <c r="H261" s="100"/>
      <c r="I261" s="20">
        <f>АПР.24!I261+F261-E261</f>
        <v>0</v>
      </c>
    </row>
    <row r="262" spans="1:9" x14ac:dyDescent="0.25">
      <c r="A262" s="23"/>
      <c r="B262" s="86">
        <v>252</v>
      </c>
      <c r="C262" s="59"/>
      <c r="D262" s="86"/>
      <c r="E262" s="20"/>
      <c r="F262" s="20"/>
      <c r="G262" s="84"/>
      <c r="H262" s="100"/>
      <c r="I262" s="20">
        <f>АПР.24!I262+F262-E262</f>
        <v>0</v>
      </c>
    </row>
    <row r="263" spans="1:9" x14ac:dyDescent="0.25">
      <c r="A263" s="23"/>
      <c r="B263" s="86">
        <v>253</v>
      </c>
      <c r="C263" s="59"/>
      <c r="D263" s="86"/>
      <c r="E263" s="20"/>
      <c r="F263" s="20"/>
      <c r="G263" s="84"/>
      <c r="H263" s="100"/>
      <c r="I263" s="20">
        <f>АПР.24!I263+F263-E263</f>
        <v>0</v>
      </c>
    </row>
    <row r="264" spans="1:9" x14ac:dyDescent="0.25">
      <c r="A264" s="23"/>
      <c r="B264" s="86">
        <v>254</v>
      </c>
      <c r="C264" s="59"/>
      <c r="D264" s="86"/>
      <c r="E264" s="20"/>
      <c r="F264" s="20"/>
      <c r="G264" s="84"/>
      <c r="H264" s="100"/>
      <c r="I264" s="20">
        <f>АПР.24!I264+F264-E264</f>
        <v>0</v>
      </c>
    </row>
    <row r="265" spans="1:9" x14ac:dyDescent="0.25">
      <c r="A265" s="19"/>
      <c r="B265" s="86">
        <v>255</v>
      </c>
      <c r="C265" s="59"/>
      <c r="D265" s="86"/>
      <c r="E265" s="20"/>
      <c r="F265" s="20"/>
      <c r="G265" s="84"/>
      <c r="H265" s="100"/>
      <c r="I265" s="20">
        <f>АПР.24!I265+F265-E265</f>
        <v>0</v>
      </c>
    </row>
    <row r="266" spans="1:9" x14ac:dyDescent="0.25">
      <c r="A266" s="19"/>
      <c r="B266" s="86">
        <v>256</v>
      </c>
      <c r="C266" s="59"/>
      <c r="D266" s="86"/>
      <c r="E266" s="20"/>
      <c r="F266" s="20"/>
      <c r="G266" s="84"/>
      <c r="H266" s="100"/>
      <c r="I266" s="20">
        <f>АПР.24!I266+F266-E266</f>
        <v>0</v>
      </c>
    </row>
    <row r="267" spans="1:9" x14ac:dyDescent="0.25">
      <c r="A267" s="19"/>
      <c r="B267" s="86">
        <v>257</v>
      </c>
      <c r="C267" s="59"/>
      <c r="D267" s="86"/>
      <c r="E267" s="20"/>
      <c r="F267" s="20"/>
      <c r="G267" s="84"/>
      <c r="H267" s="100"/>
      <c r="I267" s="20">
        <f>АПР.24!I267+F267-E267</f>
        <v>0</v>
      </c>
    </row>
    <row r="268" spans="1:9" x14ac:dyDescent="0.25">
      <c r="A268" s="19"/>
      <c r="B268" s="86">
        <v>258</v>
      </c>
      <c r="C268" s="59"/>
      <c r="D268" s="86"/>
      <c r="E268" s="20"/>
      <c r="F268" s="20"/>
      <c r="G268" s="84"/>
      <c r="H268" s="100"/>
      <c r="I268" s="20">
        <f>АПР.24!I268+F268-E268</f>
        <v>0</v>
      </c>
    </row>
    <row r="269" spans="1:9" x14ac:dyDescent="0.25">
      <c r="A269" s="19"/>
      <c r="B269" s="86">
        <v>259</v>
      </c>
      <c r="C269" s="59"/>
      <c r="D269" s="86"/>
      <c r="E269" s="20"/>
      <c r="F269" s="20"/>
      <c r="G269" s="84"/>
      <c r="H269" s="100"/>
      <c r="I269" s="20">
        <f>АПР.24!I269+F269-E269</f>
        <v>0</v>
      </c>
    </row>
    <row r="270" spans="1:9" x14ac:dyDescent="0.25">
      <c r="A270" s="19"/>
      <c r="B270" s="86">
        <v>260</v>
      </c>
      <c r="C270" s="59"/>
      <c r="D270" s="86"/>
      <c r="E270" s="20"/>
      <c r="F270" s="20"/>
      <c r="G270" s="84"/>
      <c r="H270" s="100"/>
      <c r="I270" s="20">
        <f>АПР.24!I270+F270-E270</f>
        <v>0</v>
      </c>
    </row>
    <row r="271" spans="1:9" x14ac:dyDescent="0.25">
      <c r="A271" s="19"/>
      <c r="B271" s="86">
        <v>261</v>
      </c>
      <c r="C271" s="59"/>
      <c r="D271" s="86"/>
      <c r="E271" s="20"/>
      <c r="F271" s="20"/>
      <c r="G271" s="84"/>
      <c r="H271" s="100"/>
      <c r="I271" s="20">
        <f>АПР.24!I271+F271-E271</f>
        <v>0</v>
      </c>
    </row>
    <row r="272" spans="1:9" x14ac:dyDescent="0.25">
      <c r="A272" s="19"/>
      <c r="B272" s="86">
        <v>262</v>
      </c>
      <c r="C272" s="59"/>
      <c r="D272" s="86"/>
      <c r="E272" s="20"/>
      <c r="F272" s="20"/>
      <c r="G272" s="84"/>
      <c r="H272" s="100"/>
      <c r="I272" s="20">
        <f>АПР.24!I272+F272-E272</f>
        <v>0</v>
      </c>
    </row>
    <row r="273" spans="1:9" x14ac:dyDescent="0.25">
      <c r="A273" s="19"/>
      <c r="B273" s="86">
        <v>263</v>
      </c>
      <c r="C273" s="59"/>
      <c r="D273" s="86"/>
      <c r="E273" s="20"/>
      <c r="F273" s="20"/>
      <c r="G273" s="84"/>
      <c r="H273" s="100"/>
      <c r="I273" s="20">
        <f>АПР.24!I273+F273-E273</f>
        <v>0</v>
      </c>
    </row>
    <row r="274" spans="1:9" x14ac:dyDescent="0.25">
      <c r="A274" s="19"/>
      <c r="B274" s="86">
        <v>264</v>
      </c>
      <c r="C274" s="59"/>
      <c r="D274" s="86"/>
      <c r="E274" s="20"/>
      <c r="F274" s="20"/>
      <c r="G274" s="84"/>
      <c r="H274" s="100"/>
      <c r="I274" s="20">
        <f>АПР.24!I274+F274-E274</f>
        <v>0</v>
      </c>
    </row>
    <row r="275" spans="1:9" x14ac:dyDescent="0.25">
      <c r="A275" s="19"/>
      <c r="B275" s="86">
        <v>265</v>
      </c>
      <c r="C275" s="59"/>
      <c r="D275" s="86"/>
      <c r="E275" s="20"/>
      <c r="F275" s="20"/>
      <c r="G275" s="84"/>
      <c r="H275" s="100"/>
      <c r="I275" s="20">
        <f>АПР.24!I275+F275-E275</f>
        <v>0</v>
      </c>
    </row>
    <row r="276" spans="1:9" x14ac:dyDescent="0.25">
      <c r="A276" s="19"/>
      <c r="B276" s="86">
        <v>266</v>
      </c>
      <c r="C276" s="59"/>
      <c r="D276" s="86"/>
      <c r="E276" s="20"/>
      <c r="F276" s="20"/>
      <c r="G276" s="84"/>
      <c r="H276" s="100"/>
      <c r="I276" s="20">
        <f>АПР.24!I276+F276-E276</f>
        <v>0</v>
      </c>
    </row>
    <row r="277" spans="1:9" x14ac:dyDescent="0.25">
      <c r="A277" s="19"/>
      <c r="B277" s="86">
        <v>267</v>
      </c>
      <c r="C277" s="59"/>
      <c r="D277" s="86"/>
      <c r="E277" s="20"/>
      <c r="F277" s="20"/>
      <c r="G277" s="84"/>
      <c r="H277" s="100"/>
      <c r="I277" s="20">
        <f>АПР.24!I277+F277-E277</f>
        <v>0</v>
      </c>
    </row>
    <row r="278" spans="1:9" x14ac:dyDescent="0.25">
      <c r="A278" s="19"/>
      <c r="B278" s="86">
        <v>268</v>
      </c>
      <c r="C278" s="59"/>
      <c r="D278" s="86"/>
      <c r="E278" s="20"/>
      <c r="F278" s="20"/>
      <c r="G278" s="84"/>
      <c r="H278" s="100"/>
      <c r="I278" s="20">
        <f>АПР.24!I278+F278-E278</f>
        <v>0</v>
      </c>
    </row>
    <row r="279" spans="1:9" x14ac:dyDescent="0.25">
      <c r="A279" s="23"/>
      <c r="B279" s="86">
        <v>269</v>
      </c>
      <c r="C279" s="59"/>
      <c r="D279" s="86"/>
      <c r="E279" s="20"/>
      <c r="F279" s="20"/>
      <c r="G279" s="84"/>
      <c r="H279" s="100"/>
      <c r="I279" s="20">
        <f>АПР.24!I279+F279-E279</f>
        <v>0</v>
      </c>
    </row>
    <row r="280" spans="1:9" x14ac:dyDescent="0.25">
      <c r="A280" s="23"/>
      <c r="B280" s="86">
        <v>270</v>
      </c>
      <c r="C280" s="59"/>
      <c r="D280" s="86"/>
      <c r="E280" s="20"/>
      <c r="F280" s="20"/>
      <c r="G280" s="84"/>
      <c r="H280" s="100"/>
      <c r="I280" s="20">
        <f>АПР.24!I280+F280-E280</f>
        <v>0</v>
      </c>
    </row>
    <row r="281" spans="1:9" x14ac:dyDescent="0.25">
      <c r="A281" s="23"/>
      <c r="B281" s="86">
        <v>271</v>
      </c>
      <c r="C281" s="59"/>
      <c r="D281" s="86"/>
      <c r="E281" s="20"/>
      <c r="F281" s="20"/>
      <c r="G281" s="84"/>
      <c r="H281" s="100"/>
      <c r="I281" s="20">
        <f>АПР.24!I281+F281-E281</f>
        <v>0</v>
      </c>
    </row>
    <row r="282" spans="1:9" x14ac:dyDescent="0.25">
      <c r="A282" s="23"/>
      <c r="B282" s="86">
        <v>272</v>
      </c>
      <c r="C282" s="59"/>
      <c r="D282" s="86"/>
      <c r="E282" s="20"/>
      <c r="F282" s="20"/>
      <c r="G282" s="84"/>
      <c r="H282" s="100"/>
      <c r="I282" s="20">
        <f>АПР.24!I282+F282-E282</f>
        <v>0</v>
      </c>
    </row>
    <row r="283" spans="1:9" x14ac:dyDescent="0.25">
      <c r="A283" s="23"/>
      <c r="B283" s="86">
        <v>273</v>
      </c>
      <c r="C283" s="59"/>
      <c r="D283" s="86"/>
      <c r="E283" s="20"/>
      <c r="F283" s="20"/>
      <c r="G283" s="84"/>
      <c r="H283" s="100"/>
      <c r="I283" s="20">
        <f>АПР.24!I283+F283-E283</f>
        <v>0</v>
      </c>
    </row>
    <row r="284" spans="1:9" x14ac:dyDescent="0.25">
      <c r="A284" s="23"/>
      <c r="B284" s="86">
        <v>274</v>
      </c>
      <c r="C284" s="59"/>
      <c r="D284" s="86"/>
      <c r="E284" s="20"/>
      <c r="F284" s="20"/>
      <c r="G284" s="84"/>
      <c r="H284" s="100"/>
      <c r="I284" s="20">
        <f>АПР.24!I284+F284-E284</f>
        <v>0</v>
      </c>
    </row>
    <row r="285" spans="1:9" x14ac:dyDescent="0.25">
      <c r="A285" s="23"/>
      <c r="B285" s="86">
        <v>275</v>
      </c>
      <c r="C285" s="59"/>
      <c r="D285" s="86"/>
      <c r="E285" s="20"/>
      <c r="F285" s="20"/>
      <c r="G285" s="84"/>
      <c r="H285" s="100"/>
      <c r="I285" s="20">
        <f>АПР.24!I285+F285-E285</f>
        <v>0</v>
      </c>
    </row>
    <row r="286" spans="1:9" x14ac:dyDescent="0.25">
      <c r="A286" s="23"/>
      <c r="B286" s="86">
        <v>276</v>
      </c>
      <c r="C286" s="59"/>
      <c r="D286" s="86"/>
      <c r="E286" s="20"/>
      <c r="F286" s="20"/>
      <c r="G286" s="84"/>
      <c r="H286" s="100"/>
      <c r="I286" s="20">
        <f>АПР.24!I286+F286-E286</f>
        <v>0</v>
      </c>
    </row>
    <row r="287" spans="1:9" x14ac:dyDescent="0.25">
      <c r="A287" s="19"/>
      <c r="B287" s="86">
        <v>277</v>
      </c>
      <c r="C287" s="59"/>
      <c r="D287" s="86"/>
      <c r="E287" s="20"/>
      <c r="F287" s="20"/>
      <c r="G287" s="84"/>
      <c r="H287" s="100"/>
      <c r="I287" s="20">
        <f>АПР.24!I287+F287-E287</f>
        <v>0</v>
      </c>
    </row>
    <row r="288" spans="1:9" x14ac:dyDescent="0.25">
      <c r="A288" s="19"/>
      <c r="B288" s="86">
        <v>278</v>
      </c>
      <c r="C288" s="59"/>
      <c r="D288" s="86"/>
      <c r="E288" s="20">
        <v>1050</v>
      </c>
      <c r="F288" s="20"/>
      <c r="G288" s="84"/>
      <c r="H288" s="100"/>
      <c r="I288" s="20">
        <f>АПР.24!I288+F288-E288</f>
        <v>-5250</v>
      </c>
    </row>
    <row r="289" spans="1:9" x14ac:dyDescent="0.25">
      <c r="A289" s="19"/>
      <c r="B289" s="86">
        <v>279</v>
      </c>
      <c r="C289" s="59"/>
      <c r="D289" s="86"/>
      <c r="E289" s="20"/>
      <c r="F289" s="20"/>
      <c r="G289" s="84"/>
      <c r="H289" s="100"/>
      <c r="I289" s="20">
        <f>АПР.24!I289+F289-E289</f>
        <v>0</v>
      </c>
    </row>
    <row r="290" spans="1:9" x14ac:dyDescent="0.25">
      <c r="A290" s="19"/>
      <c r="B290" s="86">
        <v>280</v>
      </c>
      <c r="C290" s="59"/>
      <c r="D290" s="86"/>
      <c r="E290" s="20"/>
      <c r="F290" s="20"/>
      <c r="G290" s="84"/>
      <c r="H290" s="100"/>
      <c r="I290" s="20">
        <f>АПР.24!I290+F290-E290</f>
        <v>0</v>
      </c>
    </row>
    <row r="291" spans="1:9" x14ac:dyDescent="0.25">
      <c r="A291" s="19"/>
      <c r="B291" s="86">
        <v>281</v>
      </c>
      <c r="C291" s="59"/>
      <c r="D291" s="86"/>
      <c r="E291" s="20">
        <v>1050</v>
      </c>
      <c r="F291" s="20">
        <v>9000</v>
      </c>
      <c r="G291" s="84" t="s">
        <v>372</v>
      </c>
      <c r="H291" s="100">
        <v>45418</v>
      </c>
      <c r="I291" s="20">
        <f>АПР.24!I291+F291-E291</f>
        <v>3750</v>
      </c>
    </row>
    <row r="292" spans="1:9" x14ac:dyDescent="0.25">
      <c r="A292" s="19"/>
      <c r="B292" s="86">
        <v>282</v>
      </c>
      <c r="C292" s="59"/>
      <c r="D292" s="86"/>
      <c r="E292" s="20">
        <v>1050</v>
      </c>
      <c r="F292" s="20">
        <v>3120</v>
      </c>
      <c r="G292" s="84" t="s">
        <v>391</v>
      </c>
      <c r="H292" s="100">
        <v>45424</v>
      </c>
      <c r="I292" s="20">
        <f>АПР.24!I292+F292-E292</f>
        <v>4890</v>
      </c>
    </row>
    <row r="293" spans="1:9" x14ac:dyDescent="0.25">
      <c r="A293" s="19"/>
      <c r="B293" s="86">
        <v>283</v>
      </c>
      <c r="C293" s="59"/>
      <c r="D293" s="86"/>
      <c r="E293" s="20"/>
      <c r="F293" s="20"/>
      <c r="G293" s="84"/>
      <c r="H293" s="100"/>
      <c r="I293" s="20">
        <f>АПР.24!I293+F293-E293</f>
        <v>0</v>
      </c>
    </row>
    <row r="294" spans="1:9" x14ac:dyDescent="0.25">
      <c r="A294" s="19"/>
      <c r="B294" s="86">
        <v>284</v>
      </c>
      <c r="C294" s="59"/>
      <c r="D294" s="86"/>
      <c r="E294" s="20">
        <v>1050</v>
      </c>
      <c r="F294" s="20"/>
      <c r="G294" s="84"/>
      <c r="H294" s="100"/>
      <c r="I294" s="20">
        <f>АПР.24!I294+F294-E294</f>
        <v>-1050</v>
      </c>
    </row>
    <row r="295" spans="1:9" x14ac:dyDescent="0.25">
      <c r="A295" s="19"/>
      <c r="B295" s="86">
        <v>285</v>
      </c>
      <c r="C295" s="59"/>
      <c r="D295" s="86"/>
      <c r="E295" s="20"/>
      <c r="F295" s="20"/>
      <c r="G295" s="84"/>
      <c r="H295" s="100"/>
      <c r="I295" s="20">
        <f>АПР.24!I295+F295-E295</f>
        <v>0</v>
      </c>
    </row>
    <row r="296" spans="1:9" x14ac:dyDescent="0.25">
      <c r="A296" s="19"/>
      <c r="B296" s="86">
        <v>286</v>
      </c>
      <c r="C296" s="59"/>
      <c r="D296" s="86"/>
      <c r="E296" s="20"/>
      <c r="F296" s="20"/>
      <c r="G296" s="84"/>
      <c r="H296" s="100"/>
      <c r="I296" s="20">
        <f>АПР.24!I296+F296-E296</f>
        <v>0</v>
      </c>
    </row>
    <row r="297" spans="1:9" x14ac:dyDescent="0.25">
      <c r="A297" s="19"/>
      <c r="B297" s="86">
        <v>287</v>
      </c>
      <c r="C297" s="59"/>
      <c r="D297" s="86"/>
      <c r="E297" s="20">
        <v>1050</v>
      </c>
      <c r="F297" s="20">
        <v>7350</v>
      </c>
      <c r="G297" s="84" t="s">
        <v>398</v>
      </c>
      <c r="H297" s="100">
        <v>45425</v>
      </c>
      <c r="I297" s="20">
        <f>АПР.24!I297+F297-E297</f>
        <v>2100</v>
      </c>
    </row>
    <row r="298" spans="1:9" x14ac:dyDescent="0.25">
      <c r="A298" s="19"/>
      <c r="B298" s="86">
        <v>288</v>
      </c>
      <c r="C298" s="59"/>
      <c r="D298" s="86"/>
      <c r="E298" s="20"/>
      <c r="F298" s="20"/>
      <c r="G298" s="84"/>
      <c r="H298" s="100"/>
      <c r="I298" s="20">
        <f>АПР.24!I298+F298-E298</f>
        <v>0</v>
      </c>
    </row>
    <row r="299" spans="1:9" x14ac:dyDescent="0.25">
      <c r="A299" s="19"/>
      <c r="B299" s="86">
        <v>289</v>
      </c>
      <c r="C299" s="59"/>
      <c r="D299" s="86"/>
      <c r="E299" s="20"/>
      <c r="F299" s="20"/>
      <c r="G299" s="84"/>
      <c r="H299" s="100"/>
      <c r="I299" s="20">
        <f>АПР.24!I299+F299-E299</f>
        <v>0</v>
      </c>
    </row>
    <row r="300" spans="1:9" x14ac:dyDescent="0.25">
      <c r="A300" s="19"/>
      <c r="B300" s="86">
        <v>290</v>
      </c>
      <c r="C300" s="59"/>
      <c r="D300" s="86"/>
      <c r="E300" s="20"/>
      <c r="F300" s="20"/>
      <c r="G300" s="84"/>
      <c r="H300" s="100"/>
      <c r="I300" s="20">
        <f>АПР.24!I300+F300-E300</f>
        <v>0</v>
      </c>
    </row>
    <row r="301" spans="1:9" x14ac:dyDescent="0.25">
      <c r="A301" s="19"/>
      <c r="B301" s="86">
        <v>291</v>
      </c>
      <c r="C301" s="59"/>
      <c r="D301" s="86"/>
      <c r="E301" s="20"/>
      <c r="F301" s="20"/>
      <c r="G301" s="84"/>
      <c r="H301" s="100"/>
      <c r="I301" s="20">
        <f>АПР.24!I301+F301-E301</f>
        <v>0</v>
      </c>
    </row>
    <row r="302" spans="1:9" x14ac:dyDescent="0.25">
      <c r="A302" s="19"/>
      <c r="B302" s="86">
        <v>292</v>
      </c>
      <c r="C302" s="59"/>
      <c r="D302" s="86"/>
      <c r="E302" s="20"/>
      <c r="F302" s="20"/>
      <c r="G302" s="84"/>
      <c r="H302" s="100"/>
      <c r="I302" s="20">
        <f>АПР.24!I302+F302-E302</f>
        <v>0</v>
      </c>
    </row>
    <row r="303" spans="1:9" x14ac:dyDescent="0.25">
      <c r="A303" s="19"/>
      <c r="B303" s="86">
        <v>293</v>
      </c>
      <c r="C303" s="59"/>
      <c r="D303" s="86"/>
      <c r="E303" s="20"/>
      <c r="F303" s="20"/>
      <c r="G303" s="84"/>
      <c r="H303" s="100"/>
      <c r="I303" s="20">
        <f>АПР.24!I303+F303-E303</f>
        <v>0</v>
      </c>
    </row>
    <row r="304" spans="1:9" x14ac:dyDescent="0.25">
      <c r="A304" s="19"/>
      <c r="B304" s="86">
        <v>294</v>
      </c>
      <c r="C304" s="59"/>
      <c r="D304" s="86"/>
      <c r="E304" s="20"/>
      <c r="F304" s="20"/>
      <c r="G304" s="84"/>
      <c r="H304" s="100"/>
      <c r="I304" s="20">
        <f>АПР.24!I304+F304-E304</f>
        <v>0</v>
      </c>
    </row>
    <row r="305" spans="3:9" x14ac:dyDescent="0.25">
      <c r="C305"/>
      <c r="I305" s="1"/>
    </row>
    <row r="306" spans="3:9" x14ac:dyDescent="0.25">
      <c r="C306"/>
      <c r="I306" s="1"/>
    </row>
    <row r="307" spans="3:9" x14ac:dyDescent="0.25">
      <c r="C307"/>
      <c r="I307" s="1"/>
    </row>
    <row r="308" spans="3:9" x14ac:dyDescent="0.25">
      <c r="C308"/>
      <c r="I308" s="1"/>
    </row>
    <row r="309" spans="3:9" x14ac:dyDescent="0.25">
      <c r="C309"/>
      <c r="I309" s="1"/>
    </row>
    <row r="310" spans="3:9" x14ac:dyDescent="0.25">
      <c r="C310"/>
      <c r="I310" s="1"/>
    </row>
    <row r="311" spans="3:9" x14ac:dyDescent="0.25">
      <c r="C311"/>
      <c r="I311" s="1"/>
    </row>
    <row r="312" spans="3:9" x14ac:dyDescent="0.25">
      <c r="C312"/>
      <c r="I312" s="1"/>
    </row>
    <row r="313" spans="3:9" x14ac:dyDescent="0.25">
      <c r="C313"/>
      <c r="I313" s="1"/>
    </row>
    <row r="314" spans="3:9" x14ac:dyDescent="0.25">
      <c r="C314"/>
      <c r="I314" s="1"/>
    </row>
    <row r="315" spans="3:9" x14ac:dyDescent="0.25">
      <c r="C315"/>
      <c r="I315" s="1"/>
    </row>
    <row r="316" spans="3:9" x14ac:dyDescent="0.25">
      <c r="C316"/>
      <c r="I316" s="1"/>
    </row>
    <row r="317" spans="3:9" x14ac:dyDescent="0.25">
      <c r="C317"/>
      <c r="I317" s="1"/>
    </row>
    <row r="318" spans="3:9" x14ac:dyDescent="0.25">
      <c r="C318"/>
      <c r="I318" s="1"/>
    </row>
    <row r="319" spans="3:9" x14ac:dyDescent="0.25">
      <c r="C319"/>
      <c r="I319" s="1"/>
    </row>
    <row r="320" spans="3:9" x14ac:dyDescent="0.25">
      <c r="C320"/>
      <c r="I320" s="1"/>
    </row>
    <row r="321" spans="3:9" x14ac:dyDescent="0.25">
      <c r="C321"/>
      <c r="I321" s="1"/>
    </row>
    <row r="322" spans="3:9" x14ac:dyDescent="0.25">
      <c r="C322"/>
      <c r="I322" s="1"/>
    </row>
    <row r="323" spans="3:9" x14ac:dyDescent="0.25">
      <c r="C323"/>
      <c r="I323" s="1"/>
    </row>
    <row r="324" spans="3:9" x14ac:dyDescent="0.25">
      <c r="C324"/>
      <c r="I324" s="1"/>
    </row>
    <row r="325" spans="3:9" x14ac:dyDescent="0.25">
      <c r="C325"/>
      <c r="I325" s="1"/>
    </row>
    <row r="326" spans="3:9" x14ac:dyDescent="0.25">
      <c r="C326"/>
      <c r="I326" s="1"/>
    </row>
    <row r="327" spans="3:9" x14ac:dyDescent="0.25">
      <c r="C327"/>
      <c r="I327" s="1"/>
    </row>
    <row r="328" spans="3:9" x14ac:dyDescent="0.25">
      <c r="C328"/>
      <c r="I328" s="1"/>
    </row>
    <row r="329" spans="3:9" x14ac:dyDescent="0.25">
      <c r="C329"/>
      <c r="I329" s="1"/>
    </row>
    <row r="330" spans="3:9" x14ac:dyDescent="0.25">
      <c r="C330"/>
      <c r="I330" s="1"/>
    </row>
    <row r="331" spans="3:9" x14ac:dyDescent="0.25">
      <c r="C331"/>
      <c r="I331" s="1"/>
    </row>
    <row r="332" spans="3:9" x14ac:dyDescent="0.25">
      <c r="C332"/>
      <c r="I332" s="1"/>
    </row>
    <row r="333" spans="3:9" x14ac:dyDescent="0.25">
      <c r="C333"/>
      <c r="I333" s="1"/>
    </row>
    <row r="334" spans="3:9" x14ac:dyDescent="0.25">
      <c r="C334"/>
      <c r="I334" s="1"/>
    </row>
    <row r="335" spans="3:9" x14ac:dyDescent="0.25">
      <c r="C335"/>
      <c r="I335" s="1"/>
    </row>
    <row r="336" spans="3:9" x14ac:dyDescent="0.25">
      <c r="C336"/>
      <c r="I336" s="1"/>
    </row>
    <row r="337" spans="3:9" x14ac:dyDescent="0.25">
      <c r="C337"/>
      <c r="I337" s="1"/>
    </row>
    <row r="338" spans="3:9" x14ac:dyDescent="0.25">
      <c r="C338"/>
      <c r="I338" s="1"/>
    </row>
    <row r="339" spans="3:9" x14ac:dyDescent="0.25">
      <c r="C339"/>
      <c r="I339" s="1"/>
    </row>
    <row r="340" spans="3:9" x14ac:dyDescent="0.25">
      <c r="C340"/>
      <c r="I340" s="1"/>
    </row>
    <row r="341" spans="3:9" x14ac:dyDescent="0.25">
      <c r="C341"/>
      <c r="I341" s="1"/>
    </row>
    <row r="342" spans="3:9" x14ac:dyDescent="0.25">
      <c r="C342"/>
      <c r="I342" s="1"/>
    </row>
    <row r="343" spans="3:9" x14ac:dyDescent="0.25">
      <c r="C343"/>
      <c r="I343" s="1"/>
    </row>
    <row r="344" spans="3:9" x14ac:dyDescent="0.25">
      <c r="C344"/>
      <c r="I344" s="1"/>
    </row>
    <row r="345" spans="3:9" x14ac:dyDescent="0.25">
      <c r="C345"/>
      <c r="I345" s="1"/>
    </row>
    <row r="346" spans="3:9" x14ac:dyDescent="0.25">
      <c r="C346"/>
      <c r="I346" s="1"/>
    </row>
    <row r="347" spans="3:9" x14ac:dyDescent="0.25">
      <c r="C347"/>
      <c r="I347" s="1"/>
    </row>
    <row r="348" spans="3:9" x14ac:dyDescent="0.25">
      <c r="C348"/>
      <c r="I348" s="1"/>
    </row>
    <row r="349" spans="3:9" x14ac:dyDescent="0.25">
      <c r="C349"/>
      <c r="I349" s="1"/>
    </row>
    <row r="350" spans="3:9" x14ac:dyDescent="0.25">
      <c r="C350"/>
      <c r="I350" s="1"/>
    </row>
    <row r="351" spans="3:9" x14ac:dyDescent="0.25">
      <c r="C351"/>
      <c r="I351" s="1"/>
    </row>
    <row r="352" spans="3:9" x14ac:dyDescent="0.25">
      <c r="C352"/>
      <c r="I352" s="1"/>
    </row>
    <row r="353" spans="3:9" x14ac:dyDescent="0.25">
      <c r="C353"/>
      <c r="I353" s="1"/>
    </row>
    <row r="354" spans="3:9" x14ac:dyDescent="0.25">
      <c r="C354"/>
      <c r="I354" s="1"/>
    </row>
    <row r="355" spans="3:9" x14ac:dyDescent="0.25">
      <c r="C355"/>
      <c r="I355" s="1"/>
    </row>
    <row r="356" spans="3:9" x14ac:dyDescent="0.25">
      <c r="C356"/>
      <c r="I356" s="1"/>
    </row>
    <row r="357" spans="3:9" x14ac:dyDescent="0.25">
      <c r="C357"/>
      <c r="I357" s="1"/>
    </row>
    <row r="358" spans="3:9" x14ac:dyDescent="0.25">
      <c r="C358"/>
      <c r="I358" s="1"/>
    </row>
    <row r="359" spans="3:9" x14ac:dyDescent="0.25">
      <c r="C359"/>
      <c r="I359" s="1"/>
    </row>
    <row r="360" spans="3:9" x14ac:dyDescent="0.25">
      <c r="C360"/>
      <c r="I360" s="1"/>
    </row>
    <row r="361" spans="3:9" x14ac:dyDescent="0.25">
      <c r="C361"/>
      <c r="I361" s="1"/>
    </row>
    <row r="362" spans="3:9" x14ac:dyDescent="0.25">
      <c r="C362"/>
      <c r="I362" s="1"/>
    </row>
    <row r="363" spans="3:9" x14ac:dyDescent="0.25">
      <c r="C363"/>
      <c r="I363" s="1"/>
    </row>
    <row r="364" spans="3:9" x14ac:dyDescent="0.25">
      <c r="C364"/>
      <c r="I364" s="1"/>
    </row>
    <row r="365" spans="3:9" x14ac:dyDescent="0.25">
      <c r="C365"/>
      <c r="I365" s="1"/>
    </row>
    <row r="366" spans="3:9" x14ac:dyDescent="0.25">
      <c r="C366"/>
      <c r="I366" s="1"/>
    </row>
    <row r="367" spans="3:9" x14ac:dyDescent="0.25">
      <c r="C367"/>
      <c r="I367" s="1"/>
    </row>
    <row r="368" spans="3:9" x14ac:dyDescent="0.25">
      <c r="C368"/>
      <c r="I368" s="1"/>
    </row>
    <row r="369" spans="3:9" x14ac:dyDescent="0.25">
      <c r="C369"/>
      <c r="I369" s="1"/>
    </row>
    <row r="370" spans="3:9" x14ac:dyDescent="0.25">
      <c r="C370"/>
      <c r="I370" s="1"/>
    </row>
    <row r="371" spans="3:9" x14ac:dyDescent="0.25">
      <c r="C371"/>
      <c r="I371" s="1"/>
    </row>
    <row r="372" spans="3:9" x14ac:dyDescent="0.25">
      <c r="C372"/>
      <c r="I372" s="1"/>
    </row>
    <row r="373" spans="3:9" x14ac:dyDescent="0.25">
      <c r="C373"/>
      <c r="I373" s="1"/>
    </row>
    <row r="374" spans="3:9" x14ac:dyDescent="0.25">
      <c r="C374"/>
      <c r="I374" s="1"/>
    </row>
    <row r="375" spans="3:9" x14ac:dyDescent="0.25">
      <c r="C375"/>
      <c r="I375" s="1"/>
    </row>
    <row r="376" spans="3:9" x14ac:dyDescent="0.25">
      <c r="C376"/>
      <c r="I376" s="1"/>
    </row>
    <row r="377" spans="3:9" x14ac:dyDescent="0.25">
      <c r="C377"/>
      <c r="I377" s="1"/>
    </row>
    <row r="378" spans="3:9" x14ac:dyDescent="0.25">
      <c r="C378"/>
      <c r="I378" s="1"/>
    </row>
    <row r="379" spans="3:9" x14ac:dyDescent="0.25">
      <c r="C379"/>
      <c r="I379" s="1"/>
    </row>
    <row r="380" spans="3:9" x14ac:dyDescent="0.25">
      <c r="C380"/>
      <c r="I380" s="1"/>
    </row>
    <row r="381" spans="3:9" x14ac:dyDescent="0.25">
      <c r="C381"/>
      <c r="I381" s="1"/>
    </row>
    <row r="382" spans="3:9" x14ac:dyDescent="0.25">
      <c r="C382"/>
      <c r="I382" s="1"/>
    </row>
    <row r="383" spans="3:9" x14ac:dyDescent="0.25">
      <c r="C383"/>
      <c r="I383" s="1"/>
    </row>
    <row r="384" spans="3:9" x14ac:dyDescent="0.25">
      <c r="C384"/>
      <c r="I384" s="1"/>
    </row>
    <row r="385" spans="3:9" x14ac:dyDescent="0.25">
      <c r="C385"/>
      <c r="I385" s="1"/>
    </row>
    <row r="386" spans="3:9" x14ac:dyDescent="0.25">
      <c r="C386"/>
      <c r="I386" s="1"/>
    </row>
    <row r="387" spans="3:9" x14ac:dyDescent="0.25">
      <c r="C387"/>
      <c r="I387" s="1"/>
    </row>
    <row r="388" spans="3:9" x14ac:dyDescent="0.25">
      <c r="C388"/>
      <c r="I388" s="1"/>
    </row>
    <row r="389" spans="3:9" x14ac:dyDescent="0.25">
      <c r="C389"/>
      <c r="I389" s="1"/>
    </row>
    <row r="390" spans="3:9" x14ac:dyDescent="0.25">
      <c r="C390"/>
      <c r="I390" s="1"/>
    </row>
    <row r="391" spans="3:9" x14ac:dyDescent="0.25">
      <c r="C391"/>
      <c r="I391" s="1"/>
    </row>
    <row r="392" spans="3:9" x14ac:dyDescent="0.25">
      <c r="C392"/>
      <c r="I392" s="1"/>
    </row>
    <row r="393" spans="3:9" x14ac:dyDescent="0.25">
      <c r="C393"/>
      <c r="I393" s="1"/>
    </row>
    <row r="394" spans="3:9" x14ac:dyDescent="0.25">
      <c r="C394"/>
      <c r="I394" s="1"/>
    </row>
    <row r="395" spans="3:9" x14ac:dyDescent="0.25">
      <c r="C395"/>
      <c r="I395" s="1"/>
    </row>
    <row r="396" spans="3:9" x14ac:dyDescent="0.25">
      <c r="C396"/>
      <c r="I396" s="1"/>
    </row>
    <row r="397" spans="3:9" x14ac:dyDescent="0.25">
      <c r="C397"/>
      <c r="I397" s="1"/>
    </row>
    <row r="398" spans="3:9" x14ac:dyDescent="0.25">
      <c r="C398"/>
      <c r="I398" s="1"/>
    </row>
    <row r="399" spans="3:9" x14ac:dyDescent="0.25">
      <c r="C399"/>
      <c r="I399" s="1"/>
    </row>
    <row r="400" spans="3:9" x14ac:dyDescent="0.25">
      <c r="C400"/>
      <c r="I400" s="1"/>
    </row>
    <row r="401" spans="3:9" x14ac:dyDescent="0.25">
      <c r="C401"/>
      <c r="I401" s="1"/>
    </row>
    <row r="402" spans="3:9" x14ac:dyDescent="0.25">
      <c r="C402"/>
      <c r="I402" s="1"/>
    </row>
    <row r="403" spans="3:9" x14ac:dyDescent="0.25">
      <c r="C403"/>
      <c r="I403" s="1"/>
    </row>
    <row r="404" spans="3:9" x14ac:dyDescent="0.25">
      <c r="C404"/>
      <c r="I404" s="1"/>
    </row>
    <row r="405" spans="3:9" x14ac:dyDescent="0.25">
      <c r="C405"/>
      <c r="I405" s="1"/>
    </row>
    <row r="406" spans="3:9" x14ac:dyDescent="0.25">
      <c r="C406"/>
      <c r="I406" s="1"/>
    </row>
    <row r="407" spans="3:9" x14ac:dyDescent="0.25">
      <c r="C407"/>
      <c r="I407" s="1"/>
    </row>
    <row r="408" spans="3:9" x14ac:dyDescent="0.25">
      <c r="C408"/>
      <c r="I408" s="1"/>
    </row>
    <row r="409" spans="3:9" x14ac:dyDescent="0.25">
      <c r="C409"/>
      <c r="I409" s="1"/>
    </row>
    <row r="410" spans="3:9" x14ac:dyDescent="0.25">
      <c r="C410"/>
      <c r="I410" s="1"/>
    </row>
    <row r="411" spans="3:9" x14ac:dyDescent="0.25">
      <c r="C411"/>
      <c r="I411" s="1"/>
    </row>
    <row r="412" spans="3:9" x14ac:dyDescent="0.25">
      <c r="C412"/>
      <c r="I412" s="1"/>
    </row>
    <row r="413" spans="3:9" x14ac:dyDescent="0.25">
      <c r="C413"/>
      <c r="I413" s="1"/>
    </row>
    <row r="414" spans="3:9" x14ac:dyDescent="0.25">
      <c r="C414"/>
      <c r="I414" s="1"/>
    </row>
    <row r="415" spans="3:9" x14ac:dyDescent="0.25">
      <c r="C415"/>
      <c r="I415" s="1"/>
    </row>
    <row r="416" spans="3:9" x14ac:dyDescent="0.25">
      <c r="C416"/>
      <c r="I416" s="1"/>
    </row>
    <row r="417" spans="3:9" x14ac:dyDescent="0.25">
      <c r="C417"/>
      <c r="I417" s="1"/>
    </row>
    <row r="418" spans="3:9" x14ac:dyDescent="0.25">
      <c r="C418"/>
      <c r="I418" s="1"/>
    </row>
    <row r="419" spans="3:9" x14ac:dyDescent="0.25">
      <c r="C419"/>
      <c r="I419" s="1"/>
    </row>
    <row r="420" spans="3:9" x14ac:dyDescent="0.25">
      <c r="C420"/>
      <c r="I420" s="1"/>
    </row>
    <row r="421" spans="3:9" x14ac:dyDescent="0.25">
      <c r="C421"/>
      <c r="I421" s="1"/>
    </row>
    <row r="422" spans="3:9" x14ac:dyDescent="0.25">
      <c r="C422"/>
      <c r="I422" s="1"/>
    </row>
    <row r="423" spans="3:9" x14ac:dyDescent="0.25">
      <c r="C423"/>
      <c r="I423" s="1"/>
    </row>
    <row r="424" spans="3:9" x14ac:dyDescent="0.25">
      <c r="C424"/>
      <c r="I424" s="1"/>
    </row>
    <row r="425" spans="3:9" x14ac:dyDescent="0.25">
      <c r="C425"/>
      <c r="I425" s="1"/>
    </row>
    <row r="426" spans="3:9" x14ac:dyDescent="0.25">
      <c r="C426"/>
      <c r="I426" s="1"/>
    </row>
    <row r="427" spans="3:9" x14ac:dyDescent="0.25">
      <c r="C427"/>
      <c r="I427" s="1"/>
    </row>
    <row r="428" spans="3:9" x14ac:dyDescent="0.25">
      <c r="C428"/>
      <c r="I428" s="1"/>
    </row>
    <row r="429" spans="3:9" x14ac:dyDescent="0.25">
      <c r="C429"/>
      <c r="I429" s="1"/>
    </row>
    <row r="430" spans="3:9" x14ac:dyDescent="0.25">
      <c r="C430"/>
      <c r="I430" s="1"/>
    </row>
    <row r="431" spans="3:9" x14ac:dyDescent="0.25">
      <c r="C431"/>
      <c r="I431" s="1"/>
    </row>
    <row r="432" spans="3:9" x14ac:dyDescent="0.25">
      <c r="C432"/>
      <c r="I432" s="1"/>
    </row>
    <row r="433" spans="3:9" x14ac:dyDescent="0.25">
      <c r="C433"/>
      <c r="I433" s="1"/>
    </row>
    <row r="434" spans="3:9" x14ac:dyDescent="0.25">
      <c r="C434"/>
      <c r="I434" s="1"/>
    </row>
    <row r="435" spans="3:9" x14ac:dyDescent="0.25">
      <c r="C435"/>
      <c r="I435" s="1"/>
    </row>
    <row r="436" spans="3:9" x14ac:dyDescent="0.25">
      <c r="C436"/>
      <c r="I436" s="1"/>
    </row>
    <row r="437" spans="3:9" x14ac:dyDescent="0.25">
      <c r="C437"/>
      <c r="I437" s="1"/>
    </row>
    <row r="438" spans="3:9" x14ac:dyDescent="0.25">
      <c r="C438"/>
      <c r="I438" s="1"/>
    </row>
    <row r="439" spans="3:9" x14ac:dyDescent="0.25">
      <c r="C439"/>
      <c r="I439" s="1"/>
    </row>
    <row r="440" spans="3:9" x14ac:dyDescent="0.25">
      <c r="C440"/>
      <c r="I440" s="1"/>
    </row>
    <row r="441" spans="3:9" x14ac:dyDescent="0.25">
      <c r="C441"/>
      <c r="I441" s="1"/>
    </row>
    <row r="442" spans="3:9" x14ac:dyDescent="0.25">
      <c r="I442" s="1"/>
    </row>
    <row r="443" spans="3:9" x14ac:dyDescent="0.25">
      <c r="I443" s="1"/>
    </row>
    <row r="444" spans="3:9" x14ac:dyDescent="0.25">
      <c r="I444" s="1"/>
    </row>
    <row r="445" spans="3:9" x14ac:dyDescent="0.25">
      <c r="I445" s="1"/>
    </row>
    <row r="446" spans="3:9" x14ac:dyDescent="0.25">
      <c r="I446" s="1"/>
    </row>
    <row r="447" spans="3:9" x14ac:dyDescent="0.25">
      <c r="I447" s="1"/>
    </row>
    <row r="448" spans="3:9" x14ac:dyDescent="0.25">
      <c r="I448" s="1"/>
    </row>
    <row r="449" spans="9:9" x14ac:dyDescent="0.25">
      <c r="I449" s="1"/>
    </row>
    <row r="450" spans="9:9" x14ac:dyDescent="0.25">
      <c r="I450" s="1"/>
    </row>
    <row r="451" spans="9:9" x14ac:dyDescent="0.25">
      <c r="I451" s="1"/>
    </row>
    <row r="452" spans="9:9" x14ac:dyDescent="0.25">
      <c r="I452" s="1"/>
    </row>
    <row r="453" spans="9:9" x14ac:dyDescent="0.25">
      <c r="I453" s="1"/>
    </row>
    <row r="454" spans="9:9" x14ac:dyDescent="0.25">
      <c r="I454" s="1"/>
    </row>
    <row r="455" spans="9:9" x14ac:dyDescent="0.25">
      <c r="I455" s="1"/>
    </row>
    <row r="456" spans="9:9" x14ac:dyDescent="0.25">
      <c r="I456" s="1"/>
    </row>
    <row r="457" spans="9:9" x14ac:dyDescent="0.25">
      <c r="I457" s="1"/>
    </row>
    <row r="458" spans="9:9" x14ac:dyDescent="0.25">
      <c r="I458" s="1"/>
    </row>
    <row r="459" spans="9:9" x14ac:dyDescent="0.25">
      <c r="I459" s="1"/>
    </row>
    <row r="460" spans="9:9" x14ac:dyDescent="0.25">
      <c r="I460" s="1"/>
    </row>
    <row r="461" spans="9:9" x14ac:dyDescent="0.25">
      <c r="I461" s="1"/>
    </row>
    <row r="462" spans="9:9" x14ac:dyDescent="0.25">
      <c r="I462" s="1"/>
    </row>
    <row r="463" spans="9:9" x14ac:dyDescent="0.25">
      <c r="I463" s="1"/>
    </row>
    <row r="464" spans="9:9" x14ac:dyDescent="0.25">
      <c r="I464" s="1"/>
    </row>
    <row r="465" spans="9:9" x14ac:dyDescent="0.25">
      <c r="I465" s="1"/>
    </row>
  </sheetData>
  <autoFilter ref="A5:I304"/>
  <mergeCells count="1">
    <mergeCell ref="C3:I4"/>
  </mergeCells>
  <conditionalFormatting sqref="I1:I465">
    <cfRule type="cellIs" dxfId="7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J393"/>
  <sheetViews>
    <sheetView topLeftCell="B262" workbookViewId="0">
      <selection activeCell="E298" sqref="E298"/>
    </sheetView>
  </sheetViews>
  <sheetFormatPr defaultRowHeight="15" x14ac:dyDescent="0.25"/>
  <cols>
    <col min="1" max="1" width="12" customWidth="1"/>
    <col min="2" max="2" width="11.7109375" customWidth="1"/>
    <col min="3" max="3" width="29.42578125" style="53" customWidth="1"/>
    <col min="4" max="4" width="22" hidden="1" customWidth="1"/>
    <col min="5" max="5" width="13.5703125" customWidth="1"/>
    <col min="6" max="6" width="12.28515625" customWidth="1"/>
    <col min="7" max="7" width="16.42578125" customWidth="1"/>
    <col min="8" max="8" width="15" style="90" customWidth="1"/>
    <col min="9" max="9" width="13.42578125" customWidth="1"/>
  </cols>
  <sheetData>
    <row r="1" spans="1:10" x14ac:dyDescent="0.25">
      <c r="G1" s="3"/>
      <c r="I1" s="1"/>
    </row>
    <row r="2" spans="1:10" x14ac:dyDescent="0.25">
      <c r="G2" s="3"/>
      <c r="I2" s="1"/>
    </row>
    <row r="3" spans="1:10" x14ac:dyDescent="0.25">
      <c r="A3" s="17" t="s">
        <v>2</v>
      </c>
      <c r="B3" s="86" t="s">
        <v>3</v>
      </c>
      <c r="C3" s="143">
        <v>45444</v>
      </c>
      <c r="D3" s="144"/>
      <c r="E3" s="144"/>
      <c r="F3" s="144"/>
      <c r="G3" s="145"/>
      <c r="H3" s="144"/>
      <c r="I3" s="144"/>
      <c r="J3" s="13"/>
    </row>
    <row r="4" spans="1:10" x14ac:dyDescent="0.25">
      <c r="A4" s="16" t="s">
        <v>4</v>
      </c>
      <c r="B4" s="14" t="s">
        <v>5</v>
      </c>
      <c r="C4" s="144"/>
      <c r="D4" s="144"/>
      <c r="E4" s="144"/>
      <c r="F4" s="144"/>
      <c r="G4" s="145"/>
      <c r="H4" s="144"/>
      <c r="I4" s="144"/>
      <c r="J4" s="13"/>
    </row>
    <row r="5" spans="1:10" ht="30" x14ac:dyDescent="0.25">
      <c r="A5" s="22"/>
      <c r="B5" s="86" t="s">
        <v>6</v>
      </c>
      <c r="C5" s="15" t="s">
        <v>7</v>
      </c>
      <c r="D5" s="86" t="s">
        <v>19</v>
      </c>
      <c r="E5" s="86" t="s">
        <v>20</v>
      </c>
      <c r="F5" s="86" t="s">
        <v>9</v>
      </c>
      <c r="G5" s="87" t="s">
        <v>21</v>
      </c>
      <c r="H5" s="21" t="s">
        <v>22</v>
      </c>
      <c r="I5" s="18" t="s">
        <v>23</v>
      </c>
      <c r="J5" s="13"/>
    </row>
    <row r="6" spans="1:10" x14ac:dyDescent="0.25">
      <c r="A6" s="6"/>
      <c r="B6" s="86">
        <v>1</v>
      </c>
      <c r="C6" s="94"/>
      <c r="D6" s="86"/>
      <c r="E6" s="20">
        <v>1050</v>
      </c>
      <c r="F6" s="20"/>
      <c r="G6" s="84"/>
      <c r="H6" s="100"/>
      <c r="I6" s="20">
        <f>МАЙ.24!I6+F6-E6</f>
        <v>-6300</v>
      </c>
      <c r="J6" s="13"/>
    </row>
    <row r="7" spans="1:10" x14ac:dyDescent="0.25">
      <c r="A7" s="6"/>
      <c r="B7" s="86">
        <v>2</v>
      </c>
      <c r="C7" s="94"/>
      <c r="D7" s="86"/>
      <c r="E7" s="20">
        <v>1050</v>
      </c>
      <c r="F7" s="20">
        <v>1050</v>
      </c>
      <c r="G7" s="84" t="s">
        <v>434</v>
      </c>
      <c r="H7" s="100">
        <v>45453</v>
      </c>
      <c r="I7" s="20">
        <f>МАЙ.24!I7+F7-E7</f>
        <v>0</v>
      </c>
      <c r="J7" s="13"/>
    </row>
    <row r="8" spans="1:10" x14ac:dyDescent="0.25">
      <c r="A8" s="6"/>
      <c r="B8" s="86">
        <v>3</v>
      </c>
      <c r="C8" s="59"/>
      <c r="D8" s="86"/>
      <c r="E8" s="20">
        <v>1050</v>
      </c>
      <c r="F8" s="20"/>
      <c r="G8" s="84"/>
      <c r="H8" s="100"/>
      <c r="I8" s="20">
        <f>МАЙ.24!I8+F8-E8</f>
        <v>-6300</v>
      </c>
      <c r="J8" s="13"/>
    </row>
    <row r="9" spans="1:10" x14ac:dyDescent="0.25">
      <c r="A9" s="6"/>
      <c r="B9" s="86">
        <v>4</v>
      </c>
      <c r="C9" s="59"/>
      <c r="D9" s="86"/>
      <c r="E9" s="20">
        <v>1050</v>
      </c>
      <c r="F9" s="20"/>
      <c r="G9" s="84"/>
      <c r="H9" s="100"/>
      <c r="I9" s="20">
        <f>МАЙ.24!I9+F9-E9</f>
        <v>-1050</v>
      </c>
      <c r="J9" s="13"/>
    </row>
    <row r="10" spans="1:10" x14ac:dyDescent="0.25">
      <c r="A10" s="6"/>
      <c r="B10" s="86">
        <v>5</v>
      </c>
      <c r="C10" s="59"/>
      <c r="D10" s="86"/>
      <c r="E10" s="20">
        <v>1050</v>
      </c>
      <c r="F10" s="20"/>
      <c r="G10" s="84"/>
      <c r="H10" s="100"/>
      <c r="I10" s="20">
        <f>МАЙ.24!I10+F10-E10</f>
        <v>830</v>
      </c>
      <c r="J10" s="13"/>
    </row>
    <row r="11" spans="1:10" x14ac:dyDescent="0.25">
      <c r="A11" s="6"/>
      <c r="B11" s="86">
        <v>6</v>
      </c>
      <c r="C11" s="59"/>
      <c r="D11" s="86"/>
      <c r="E11" s="20">
        <v>1050</v>
      </c>
      <c r="F11" s="20">
        <v>1100</v>
      </c>
      <c r="G11" s="84" t="s">
        <v>430</v>
      </c>
      <c r="H11" s="100">
        <v>45446</v>
      </c>
      <c r="I11" s="20">
        <f>МАЙ.24!I11+F11-E11</f>
        <v>800</v>
      </c>
      <c r="J11" s="13"/>
    </row>
    <row r="12" spans="1:10" x14ac:dyDescent="0.25">
      <c r="A12" s="6"/>
      <c r="B12" s="86">
        <v>7</v>
      </c>
      <c r="C12" s="59"/>
      <c r="D12" s="86"/>
      <c r="E12" s="20">
        <v>1050</v>
      </c>
      <c r="F12" s="20"/>
      <c r="G12" s="84"/>
      <c r="H12" s="100"/>
      <c r="I12" s="20">
        <f>МАЙ.24!I12+F12-E12</f>
        <v>1990</v>
      </c>
      <c r="J12" s="13"/>
    </row>
    <row r="13" spans="1:10" x14ac:dyDescent="0.25">
      <c r="A13" s="22"/>
      <c r="B13" s="86">
        <v>8</v>
      </c>
      <c r="C13" s="59"/>
      <c r="D13" s="86"/>
      <c r="E13" s="20"/>
      <c r="F13" s="20"/>
      <c r="G13" s="84"/>
      <c r="H13" s="100"/>
      <c r="I13" s="20">
        <f>МАЙ.24!I13+F13-E13</f>
        <v>0</v>
      </c>
      <c r="J13" s="13"/>
    </row>
    <row r="14" spans="1:10" x14ac:dyDescent="0.25">
      <c r="A14" s="22"/>
      <c r="B14" s="86">
        <v>9</v>
      </c>
      <c r="C14" s="59"/>
      <c r="D14" s="86"/>
      <c r="E14" s="20"/>
      <c r="F14" s="20"/>
      <c r="G14" s="84"/>
      <c r="H14" s="100"/>
      <c r="I14" s="20">
        <f>МАЙ.24!I14+F14-E14</f>
        <v>0</v>
      </c>
      <c r="J14" s="13"/>
    </row>
    <row r="15" spans="1:10" x14ac:dyDescent="0.25">
      <c r="A15" s="6"/>
      <c r="B15" s="86">
        <v>10</v>
      </c>
      <c r="C15" s="59"/>
      <c r="D15" s="86"/>
      <c r="E15" s="20">
        <v>1050</v>
      </c>
      <c r="F15" s="20">
        <v>1050</v>
      </c>
      <c r="G15" s="84" t="s">
        <v>231</v>
      </c>
      <c r="H15" s="100">
        <v>45449</v>
      </c>
      <c r="I15" s="20">
        <f>МАЙ.24!I15+F15-E15</f>
        <v>-830</v>
      </c>
      <c r="J15" s="13"/>
    </row>
    <row r="16" spans="1:10" x14ac:dyDescent="0.25">
      <c r="A16" s="22"/>
      <c r="B16" s="86">
        <v>11</v>
      </c>
      <c r="C16" s="59"/>
      <c r="D16" s="86"/>
      <c r="E16" s="20">
        <v>1050</v>
      </c>
      <c r="F16" s="20">
        <v>5250</v>
      </c>
      <c r="G16" s="84" t="s">
        <v>455</v>
      </c>
      <c r="H16" s="100">
        <v>45448</v>
      </c>
      <c r="I16" s="20">
        <f>МАЙ.24!I16+F16-E16</f>
        <v>2450</v>
      </c>
      <c r="J16" s="13"/>
    </row>
    <row r="17" spans="1:10" x14ac:dyDescent="0.25">
      <c r="A17" s="22"/>
      <c r="B17" s="86">
        <v>12</v>
      </c>
      <c r="C17" s="59"/>
      <c r="D17" s="86"/>
      <c r="E17" s="20">
        <v>1050</v>
      </c>
      <c r="F17" s="20"/>
      <c r="G17" s="84"/>
      <c r="H17" s="100"/>
      <c r="I17" s="20">
        <f>МАЙ.24!I17+F17-E17</f>
        <v>-6300</v>
      </c>
      <c r="J17" s="13"/>
    </row>
    <row r="18" spans="1:10" x14ac:dyDescent="0.25">
      <c r="A18" s="22"/>
      <c r="B18" s="86">
        <v>13</v>
      </c>
      <c r="C18" s="59"/>
      <c r="D18" s="86"/>
      <c r="E18" s="20">
        <v>1050</v>
      </c>
      <c r="F18" s="20"/>
      <c r="G18" s="84"/>
      <c r="H18" s="100"/>
      <c r="I18" s="20">
        <f>МАЙ.24!I18+F18-E18</f>
        <v>-6300</v>
      </c>
      <c r="J18" s="13"/>
    </row>
    <row r="19" spans="1:10" x14ac:dyDescent="0.25">
      <c r="A19" s="22"/>
      <c r="B19" s="86">
        <v>14</v>
      </c>
      <c r="C19" s="59"/>
      <c r="D19" s="86"/>
      <c r="E19" s="20">
        <v>1050</v>
      </c>
      <c r="F19" s="20"/>
      <c r="G19" s="84"/>
      <c r="H19" s="100"/>
      <c r="I19" s="20">
        <f>МАЙ.24!I19+F19-E19</f>
        <v>-6300</v>
      </c>
      <c r="J19" s="13"/>
    </row>
    <row r="20" spans="1:10" x14ac:dyDescent="0.25">
      <c r="A20" s="6"/>
      <c r="B20" s="86">
        <v>15</v>
      </c>
      <c r="C20" s="59"/>
      <c r="D20" s="86"/>
      <c r="E20" s="20">
        <v>1050</v>
      </c>
      <c r="F20" s="20"/>
      <c r="G20" s="84"/>
      <c r="H20" s="100"/>
      <c r="I20" s="20">
        <f>МАЙ.24!I20+F20-E20</f>
        <v>8700</v>
      </c>
      <c r="J20" s="13"/>
    </row>
    <row r="21" spans="1:10" x14ac:dyDescent="0.25">
      <c r="A21" s="22"/>
      <c r="B21" s="86">
        <v>16</v>
      </c>
      <c r="C21" s="59"/>
      <c r="D21" s="86"/>
      <c r="E21" s="20">
        <v>1050</v>
      </c>
      <c r="F21" s="20"/>
      <c r="G21" s="84"/>
      <c r="H21" s="100"/>
      <c r="I21" s="20">
        <f>МАЙ.24!I21+F21-E21</f>
        <v>8700</v>
      </c>
      <c r="J21" s="13"/>
    </row>
    <row r="22" spans="1:10" x14ac:dyDescent="0.25">
      <c r="A22" s="22"/>
      <c r="B22" s="86">
        <v>17</v>
      </c>
      <c r="C22" s="59"/>
      <c r="D22" s="86"/>
      <c r="E22" s="20">
        <v>1050</v>
      </c>
      <c r="F22" s="20"/>
      <c r="G22" s="84"/>
      <c r="H22" s="100"/>
      <c r="I22" s="20">
        <f>МАЙ.24!I22+F22-E22</f>
        <v>-6300</v>
      </c>
      <c r="J22" s="13"/>
    </row>
    <row r="23" spans="1:10" x14ac:dyDescent="0.25">
      <c r="A23" s="22"/>
      <c r="B23" s="86">
        <v>18</v>
      </c>
      <c r="C23" s="59"/>
      <c r="D23" s="86"/>
      <c r="E23" s="20">
        <v>1050</v>
      </c>
      <c r="F23" s="20"/>
      <c r="G23" s="84"/>
      <c r="H23" s="100"/>
      <c r="I23" s="20">
        <f>МАЙ.24!I23+F23-E23</f>
        <v>-3150</v>
      </c>
      <c r="J23" s="13"/>
    </row>
    <row r="24" spans="1:10" x14ac:dyDescent="0.25">
      <c r="A24" s="22"/>
      <c r="B24" s="86">
        <v>19</v>
      </c>
      <c r="C24" s="59"/>
      <c r="D24" s="86"/>
      <c r="E24" s="20">
        <v>1050</v>
      </c>
      <c r="F24" s="20"/>
      <c r="G24" s="84"/>
      <c r="H24" s="100"/>
      <c r="I24" s="20">
        <f>МАЙ.24!I24+F24-E24</f>
        <v>-6300</v>
      </c>
      <c r="J24" s="13"/>
    </row>
    <row r="25" spans="1:10" x14ac:dyDescent="0.25">
      <c r="A25" s="6"/>
      <c r="B25" s="86">
        <v>20</v>
      </c>
      <c r="C25" s="59"/>
      <c r="D25" s="86"/>
      <c r="E25" s="20">
        <v>1050</v>
      </c>
      <c r="F25" s="20"/>
      <c r="G25" s="84"/>
      <c r="H25" s="100"/>
      <c r="I25" s="20">
        <f>МАЙ.24!I25+F25-E25</f>
        <v>-6300</v>
      </c>
      <c r="J25" s="13"/>
    </row>
    <row r="26" spans="1:10" x14ac:dyDescent="0.25">
      <c r="A26" s="22"/>
      <c r="B26" s="86">
        <v>21</v>
      </c>
      <c r="C26" s="59"/>
      <c r="D26" s="86"/>
      <c r="E26" s="20">
        <v>1050</v>
      </c>
      <c r="F26" s="20"/>
      <c r="G26" s="84"/>
      <c r="H26" s="100"/>
      <c r="I26" s="20">
        <f>МАЙ.24!I26+F26-E26</f>
        <v>-6300</v>
      </c>
      <c r="J26" s="13"/>
    </row>
    <row r="27" spans="1:10" x14ac:dyDescent="0.25">
      <c r="A27" s="22"/>
      <c r="B27" s="86">
        <v>22</v>
      </c>
      <c r="C27" s="59"/>
      <c r="D27" s="86"/>
      <c r="E27" s="20">
        <v>1050</v>
      </c>
      <c r="F27" s="20"/>
      <c r="G27" s="84"/>
      <c r="H27" s="100"/>
      <c r="I27" s="20">
        <f>МАЙ.24!I27+F27-E27</f>
        <v>-6300</v>
      </c>
      <c r="J27" s="13"/>
    </row>
    <row r="28" spans="1:10" x14ac:dyDescent="0.25">
      <c r="A28" s="22"/>
      <c r="B28" s="86">
        <v>23</v>
      </c>
      <c r="C28" s="59"/>
      <c r="D28" s="86"/>
      <c r="E28" s="20">
        <v>1050</v>
      </c>
      <c r="F28" s="20"/>
      <c r="G28" s="84"/>
      <c r="H28" s="100"/>
      <c r="I28" s="20">
        <f>МАЙ.24!I28+F28-E28</f>
        <v>-6300</v>
      </c>
      <c r="J28" s="13"/>
    </row>
    <row r="29" spans="1:10" x14ac:dyDescent="0.25">
      <c r="A29" s="22"/>
      <c r="B29" s="86">
        <v>24</v>
      </c>
      <c r="C29" s="59"/>
      <c r="D29" s="86"/>
      <c r="E29" s="20">
        <v>1050</v>
      </c>
      <c r="F29" s="20"/>
      <c r="G29" s="84"/>
      <c r="H29" s="100"/>
      <c r="I29" s="20">
        <f>МАЙ.24!I29+F29-E29</f>
        <v>3700</v>
      </c>
      <c r="J29" s="13"/>
    </row>
    <row r="30" spans="1:10" x14ac:dyDescent="0.25">
      <c r="A30" s="6"/>
      <c r="B30" s="86">
        <v>25</v>
      </c>
      <c r="C30" s="59"/>
      <c r="D30" s="86"/>
      <c r="E30" s="20">
        <v>1050</v>
      </c>
      <c r="F30" s="20"/>
      <c r="G30" s="84"/>
      <c r="H30" s="100"/>
      <c r="I30" s="20">
        <f>МАЙ.24!I30+F30-E30</f>
        <v>-6300</v>
      </c>
      <c r="J30" s="13"/>
    </row>
    <row r="31" spans="1:10" x14ac:dyDescent="0.25">
      <c r="A31" s="6"/>
      <c r="B31" s="86">
        <v>26</v>
      </c>
      <c r="C31" s="59"/>
      <c r="D31" s="86"/>
      <c r="E31" s="20">
        <v>1050</v>
      </c>
      <c r="F31" s="20"/>
      <c r="G31" s="84"/>
      <c r="H31" s="100"/>
      <c r="I31" s="20">
        <f>МАЙ.24!I31+F31-E31</f>
        <v>6300</v>
      </c>
      <c r="J31" s="13"/>
    </row>
    <row r="32" spans="1:10" x14ac:dyDescent="0.25">
      <c r="A32" s="22"/>
      <c r="B32" s="86">
        <v>27</v>
      </c>
      <c r="C32" s="59"/>
      <c r="D32" s="86"/>
      <c r="E32" s="20">
        <v>1050</v>
      </c>
      <c r="F32" s="20">
        <v>6300</v>
      </c>
      <c r="G32" s="84" t="s">
        <v>432</v>
      </c>
      <c r="H32" s="100">
        <v>45446</v>
      </c>
      <c r="I32" s="20">
        <f>МАЙ.24!I32+F32-E32</f>
        <v>7350</v>
      </c>
      <c r="J32" s="13"/>
    </row>
    <row r="33" spans="1:10" x14ac:dyDescent="0.25">
      <c r="A33" s="22"/>
      <c r="B33" s="86">
        <v>28</v>
      </c>
      <c r="C33" s="59"/>
      <c r="D33" s="86"/>
      <c r="E33" s="20">
        <v>1050</v>
      </c>
      <c r="F33" s="20"/>
      <c r="G33" s="84"/>
      <c r="H33" s="100"/>
      <c r="I33" s="20">
        <f>МАЙ.24!I33+F33-E33</f>
        <v>6700</v>
      </c>
      <c r="J33" s="13"/>
    </row>
    <row r="34" spans="1:10" x14ac:dyDescent="0.25">
      <c r="A34" s="22"/>
      <c r="B34" s="86">
        <v>29</v>
      </c>
      <c r="C34" s="59"/>
      <c r="D34" s="86"/>
      <c r="E34" s="20">
        <v>1050</v>
      </c>
      <c r="F34" s="20"/>
      <c r="G34" s="84"/>
      <c r="H34" s="100"/>
      <c r="I34" s="20">
        <f>МАЙ.24!I34+F34-E34</f>
        <v>-6300</v>
      </c>
      <c r="J34" s="13"/>
    </row>
    <row r="35" spans="1:10" x14ac:dyDescent="0.25">
      <c r="A35" s="22"/>
      <c r="B35" s="86">
        <v>30</v>
      </c>
      <c r="C35" s="59"/>
      <c r="D35" s="86"/>
      <c r="E35" s="20">
        <v>1050</v>
      </c>
      <c r="F35" s="20"/>
      <c r="G35" s="84"/>
      <c r="H35" s="100"/>
      <c r="I35" s="20">
        <f>МАЙ.24!I35+F35-E35</f>
        <v>1990</v>
      </c>
      <c r="J35" s="13"/>
    </row>
    <row r="36" spans="1:10" x14ac:dyDescent="0.25">
      <c r="A36" s="22"/>
      <c r="B36" s="86">
        <v>31</v>
      </c>
      <c r="C36" s="59"/>
      <c r="D36" s="86"/>
      <c r="E36" s="20">
        <v>1050</v>
      </c>
      <c r="F36" s="20"/>
      <c r="G36" s="84"/>
      <c r="H36" s="100"/>
      <c r="I36" s="20">
        <f>МАЙ.24!I36+F36-E36</f>
        <v>-6300</v>
      </c>
      <c r="J36" s="13"/>
    </row>
    <row r="37" spans="1:10" x14ac:dyDescent="0.25">
      <c r="A37" s="7"/>
      <c r="B37" s="86">
        <v>32</v>
      </c>
      <c r="C37" s="59"/>
      <c r="D37" s="86"/>
      <c r="E37" s="20">
        <v>1050</v>
      </c>
      <c r="F37" s="20">
        <v>2100</v>
      </c>
      <c r="G37" s="84" t="s">
        <v>431</v>
      </c>
      <c r="H37" s="100">
        <v>45446</v>
      </c>
      <c r="I37" s="20">
        <f>МАЙ.24!I37+F37-E37</f>
        <v>800</v>
      </c>
      <c r="J37" s="13"/>
    </row>
    <row r="38" spans="1:10" x14ac:dyDescent="0.25">
      <c r="A38" s="7"/>
      <c r="B38" s="86">
        <v>33</v>
      </c>
      <c r="C38" s="59"/>
      <c r="D38" s="86"/>
      <c r="E38" s="20">
        <v>1050</v>
      </c>
      <c r="F38" s="20">
        <v>1050</v>
      </c>
      <c r="G38" s="84" t="s">
        <v>458</v>
      </c>
      <c r="H38" s="100">
        <v>45462</v>
      </c>
      <c r="I38" s="20">
        <f>МАЙ.24!I38+F38-E38</f>
        <v>-1050</v>
      </c>
      <c r="J38" s="13"/>
    </row>
    <row r="39" spans="1:10" x14ac:dyDescent="0.25">
      <c r="A39" s="7"/>
      <c r="B39" s="86">
        <v>34</v>
      </c>
      <c r="C39" s="59"/>
      <c r="D39" s="86"/>
      <c r="E39" s="20">
        <v>1050</v>
      </c>
      <c r="F39" s="20">
        <v>3150</v>
      </c>
      <c r="G39" s="84" t="s">
        <v>439</v>
      </c>
      <c r="H39" s="100">
        <v>45454</v>
      </c>
      <c r="I39" s="20">
        <f>МАЙ.24!I39+F39-E39</f>
        <v>1050</v>
      </c>
      <c r="J39" s="13"/>
    </row>
    <row r="40" spans="1:10" x14ac:dyDescent="0.25">
      <c r="A40" s="7"/>
      <c r="B40" s="86">
        <v>35</v>
      </c>
      <c r="C40" s="59"/>
      <c r="D40" s="86"/>
      <c r="E40" s="20">
        <v>1050</v>
      </c>
      <c r="F40" s="20"/>
      <c r="G40" s="84"/>
      <c r="H40" s="100"/>
      <c r="I40" s="20">
        <f>МАЙ.24!I40+F40-E40</f>
        <v>-2710</v>
      </c>
      <c r="J40" s="13"/>
    </row>
    <row r="41" spans="1:10" x14ac:dyDescent="0.25">
      <c r="A41" s="7"/>
      <c r="B41" s="86">
        <v>36</v>
      </c>
      <c r="C41" s="59"/>
      <c r="D41" s="86"/>
      <c r="E41" s="20">
        <v>1050</v>
      </c>
      <c r="F41" s="20"/>
      <c r="G41" s="84"/>
      <c r="H41" s="100"/>
      <c r="I41" s="20">
        <f>МАЙ.24!I41+F41-E41</f>
        <v>6690</v>
      </c>
      <c r="J41" s="13"/>
    </row>
    <row r="42" spans="1:10" x14ac:dyDescent="0.25">
      <c r="A42" s="7"/>
      <c r="B42" s="86">
        <v>37</v>
      </c>
      <c r="C42" s="59"/>
      <c r="D42" s="86"/>
      <c r="E42" s="20">
        <v>1050</v>
      </c>
      <c r="F42" s="20"/>
      <c r="G42" s="84"/>
      <c r="H42" s="100"/>
      <c r="I42" s="20">
        <f>МАЙ.24!I42+F42-E42</f>
        <v>-6300</v>
      </c>
      <c r="J42" s="13"/>
    </row>
    <row r="43" spans="1:10" x14ac:dyDescent="0.25">
      <c r="A43" s="7"/>
      <c r="B43" s="86">
        <v>38</v>
      </c>
      <c r="C43" s="59"/>
      <c r="D43" s="86"/>
      <c r="E43" s="20">
        <v>2100</v>
      </c>
      <c r="F43" s="20">
        <v>4100</v>
      </c>
      <c r="G43" s="84" t="s">
        <v>463</v>
      </c>
      <c r="H43" s="100">
        <v>45471</v>
      </c>
      <c r="I43" s="20">
        <f>МАЙ.24!I43+F43-E43</f>
        <v>-2110</v>
      </c>
      <c r="J43" s="13"/>
    </row>
    <row r="44" spans="1:10" x14ac:dyDescent="0.25">
      <c r="A44" s="7"/>
      <c r="B44" s="86">
        <v>39</v>
      </c>
      <c r="C44" s="59"/>
      <c r="D44" s="86"/>
      <c r="E44" s="20"/>
      <c r="F44" s="20"/>
      <c r="G44" s="84"/>
      <c r="H44" s="100"/>
      <c r="I44" s="20">
        <f>МАЙ.24!I44+F44-E44</f>
        <v>0</v>
      </c>
      <c r="J44" s="13"/>
    </row>
    <row r="45" spans="1:10" x14ac:dyDescent="0.25">
      <c r="A45" s="7"/>
      <c r="B45" s="86">
        <v>40</v>
      </c>
      <c r="C45" s="59"/>
      <c r="D45" s="86"/>
      <c r="E45" s="20">
        <v>1050</v>
      </c>
      <c r="F45" s="20">
        <v>1050</v>
      </c>
      <c r="G45" s="84" t="s">
        <v>198</v>
      </c>
      <c r="H45" s="100">
        <v>45462</v>
      </c>
      <c r="I45" s="20">
        <f>МАЙ.24!I45+F45-E45</f>
        <v>940</v>
      </c>
      <c r="J45" s="13"/>
    </row>
    <row r="46" spans="1:10" x14ac:dyDescent="0.25">
      <c r="A46" s="7"/>
      <c r="B46" s="86">
        <v>41</v>
      </c>
      <c r="C46" s="59"/>
      <c r="D46" s="86"/>
      <c r="E46" s="20">
        <v>1050</v>
      </c>
      <c r="F46" s="20"/>
      <c r="G46" s="84"/>
      <c r="H46" s="100"/>
      <c r="I46" s="20">
        <f>МАЙ.24!I46+F46-E46</f>
        <v>-6300</v>
      </c>
      <c r="J46" s="13"/>
    </row>
    <row r="47" spans="1:10" x14ac:dyDescent="0.25">
      <c r="A47" s="7"/>
      <c r="B47" s="86">
        <v>42</v>
      </c>
      <c r="C47" s="59"/>
      <c r="D47" s="86"/>
      <c r="E47" s="20">
        <v>1050</v>
      </c>
      <c r="F47" s="20"/>
      <c r="G47" s="84"/>
      <c r="H47" s="100"/>
      <c r="I47" s="20">
        <f>МАЙ.24!I47+F47-E47</f>
        <v>-6300</v>
      </c>
      <c r="J47" s="13"/>
    </row>
    <row r="48" spans="1:10" x14ac:dyDescent="0.25">
      <c r="A48" s="22"/>
      <c r="B48" s="86">
        <v>43</v>
      </c>
      <c r="C48" s="59"/>
      <c r="D48" s="86"/>
      <c r="E48" s="20">
        <v>1050</v>
      </c>
      <c r="F48" s="20"/>
      <c r="G48" s="84"/>
      <c r="H48" s="100"/>
      <c r="I48" s="20">
        <f>МАЙ.24!I48+F48-E48</f>
        <v>-3480</v>
      </c>
      <c r="J48" s="13"/>
    </row>
    <row r="49" spans="1:10" x14ac:dyDescent="0.25">
      <c r="A49" s="22"/>
      <c r="B49" s="86">
        <v>44</v>
      </c>
      <c r="C49" s="59"/>
      <c r="D49" s="86"/>
      <c r="E49" s="20">
        <v>1050</v>
      </c>
      <c r="F49" s="20"/>
      <c r="G49" s="84"/>
      <c r="H49" s="100"/>
      <c r="I49" s="20">
        <f>МАЙ.24!I49+F49-E49</f>
        <v>-6300</v>
      </c>
      <c r="J49" s="13"/>
    </row>
    <row r="50" spans="1:10" x14ac:dyDescent="0.25">
      <c r="A50" s="22"/>
      <c r="B50" s="86">
        <v>45</v>
      </c>
      <c r="C50" s="59"/>
      <c r="D50" s="86"/>
      <c r="E50" s="20">
        <v>1050</v>
      </c>
      <c r="F50" s="20">
        <v>1050</v>
      </c>
      <c r="G50" s="84" t="s">
        <v>456</v>
      </c>
      <c r="H50" s="100">
        <v>45449</v>
      </c>
      <c r="I50" s="20">
        <f>МАЙ.24!I50+F50-E50</f>
        <v>7040</v>
      </c>
      <c r="J50" s="13"/>
    </row>
    <row r="51" spans="1:10" x14ac:dyDescent="0.25">
      <c r="A51" s="22"/>
      <c r="B51" s="86">
        <v>46</v>
      </c>
      <c r="C51" s="59"/>
      <c r="D51" s="86"/>
      <c r="E51" s="20">
        <v>1050</v>
      </c>
      <c r="F51" s="20"/>
      <c r="G51" s="84"/>
      <c r="H51" s="100"/>
      <c r="I51" s="20">
        <f>МАЙ.24!I51+F51-E51</f>
        <v>-6300</v>
      </c>
      <c r="J51" s="13"/>
    </row>
    <row r="52" spans="1:10" ht="30" x14ac:dyDescent="0.25">
      <c r="A52" s="22"/>
      <c r="B52" s="86">
        <v>47</v>
      </c>
      <c r="C52" s="59"/>
      <c r="D52" s="86"/>
      <c r="E52" s="20">
        <v>1050</v>
      </c>
      <c r="F52" s="20">
        <v>3000</v>
      </c>
      <c r="G52" s="84" t="s">
        <v>446</v>
      </c>
      <c r="H52" s="100">
        <v>45456</v>
      </c>
      <c r="I52" s="20">
        <f>МАЙ.24!I52+F52-E52</f>
        <v>-300</v>
      </c>
      <c r="J52" s="13"/>
    </row>
    <row r="53" spans="1:10" x14ac:dyDescent="0.25">
      <c r="A53" s="22"/>
      <c r="B53" s="86">
        <v>48</v>
      </c>
      <c r="C53" s="59"/>
      <c r="D53" s="86"/>
      <c r="E53" s="20">
        <v>1050</v>
      </c>
      <c r="F53" s="20"/>
      <c r="G53" s="84"/>
      <c r="H53" s="100"/>
      <c r="I53" s="20">
        <f>МАЙ.24!I53+F53-E53</f>
        <v>-3150</v>
      </c>
      <c r="J53" s="13"/>
    </row>
    <row r="54" spans="1:10" x14ac:dyDescent="0.25">
      <c r="A54" s="22"/>
      <c r="B54" s="86">
        <v>49</v>
      </c>
      <c r="C54" s="59"/>
      <c r="D54" s="86"/>
      <c r="E54" s="20">
        <v>1050</v>
      </c>
      <c r="F54" s="20"/>
      <c r="G54" s="84"/>
      <c r="H54" s="100"/>
      <c r="I54" s="20">
        <f>МАЙ.24!I54+F54-E54</f>
        <v>1340</v>
      </c>
      <c r="J54" s="13"/>
    </row>
    <row r="55" spans="1:10" x14ac:dyDescent="0.25">
      <c r="A55" s="22"/>
      <c r="B55" s="86">
        <v>50</v>
      </c>
      <c r="C55" s="59"/>
      <c r="D55" s="86"/>
      <c r="E55" s="20">
        <v>1050</v>
      </c>
      <c r="F55" s="20"/>
      <c r="G55" s="84"/>
      <c r="H55" s="100"/>
      <c r="I55" s="20">
        <f>МАЙ.24!I55+F55-E55</f>
        <v>-6300</v>
      </c>
      <c r="J55" s="13"/>
    </row>
    <row r="56" spans="1:10" x14ac:dyDescent="0.25">
      <c r="A56" s="22"/>
      <c r="B56" s="86">
        <v>51</v>
      </c>
      <c r="C56" s="103"/>
      <c r="D56" s="86"/>
      <c r="E56" s="20"/>
      <c r="F56" s="20"/>
      <c r="G56" s="84"/>
      <c r="H56" s="100"/>
      <c r="I56" s="20">
        <f>МАЙ.24!I56+F56-E56</f>
        <v>0</v>
      </c>
      <c r="J56" s="13"/>
    </row>
    <row r="57" spans="1:10" x14ac:dyDescent="0.25">
      <c r="A57" s="22"/>
      <c r="B57" s="86">
        <v>52</v>
      </c>
      <c r="C57" s="103"/>
      <c r="D57" s="86"/>
      <c r="E57" s="20">
        <v>1050</v>
      </c>
      <c r="F57" s="20"/>
      <c r="G57" s="84"/>
      <c r="H57" s="100"/>
      <c r="I57" s="20">
        <f>МАЙ.24!I57+F57-E57</f>
        <v>6300</v>
      </c>
      <c r="J57" s="13"/>
    </row>
    <row r="58" spans="1:10" x14ac:dyDescent="0.25">
      <c r="A58" s="7"/>
      <c r="B58" s="86">
        <v>53</v>
      </c>
      <c r="C58" s="59"/>
      <c r="D58" s="86"/>
      <c r="E58" s="20">
        <v>1050</v>
      </c>
      <c r="F58" s="20">
        <v>8290</v>
      </c>
      <c r="G58" s="84" t="s">
        <v>435</v>
      </c>
      <c r="H58" s="100">
        <v>45453</v>
      </c>
      <c r="I58" s="20">
        <f>МАЙ.24!I58+F58-E58</f>
        <v>1990</v>
      </c>
      <c r="J58" s="13"/>
    </row>
    <row r="59" spans="1:10" x14ac:dyDescent="0.25">
      <c r="A59" s="6"/>
      <c r="B59" s="86">
        <v>54</v>
      </c>
      <c r="C59" s="59"/>
      <c r="D59" s="86"/>
      <c r="E59" s="20">
        <v>1050</v>
      </c>
      <c r="F59" s="20"/>
      <c r="G59" s="84"/>
      <c r="H59" s="100"/>
      <c r="I59" s="20">
        <f>МАЙ.24!I59+F59-E59</f>
        <v>-900</v>
      </c>
      <c r="J59" s="13"/>
    </row>
    <row r="60" spans="1:10" x14ac:dyDescent="0.25">
      <c r="A60" s="6"/>
      <c r="B60" s="86">
        <v>55</v>
      </c>
      <c r="C60" s="59"/>
      <c r="D60" s="86"/>
      <c r="E60" s="20">
        <v>1050</v>
      </c>
      <c r="F60" s="20">
        <v>940</v>
      </c>
      <c r="G60" s="84" t="s">
        <v>452</v>
      </c>
      <c r="H60" s="100">
        <v>45448</v>
      </c>
      <c r="I60" s="20">
        <f>МАЙ.24!I60+F60-E60</f>
        <v>-660</v>
      </c>
      <c r="J60" s="13"/>
    </row>
    <row r="61" spans="1:10" x14ac:dyDescent="0.25">
      <c r="A61" s="6"/>
      <c r="B61" s="86">
        <v>56</v>
      </c>
      <c r="C61" s="59"/>
      <c r="D61" s="86"/>
      <c r="E61" s="20">
        <v>1050</v>
      </c>
      <c r="F61" s="20"/>
      <c r="G61" s="84"/>
      <c r="H61" s="100"/>
      <c r="I61" s="20">
        <f>МАЙ.24!I61+F61-E61</f>
        <v>3700</v>
      </c>
      <c r="J61" s="13"/>
    </row>
    <row r="62" spans="1:10" x14ac:dyDescent="0.25">
      <c r="A62" s="6"/>
      <c r="B62" s="86">
        <v>57</v>
      </c>
      <c r="C62" s="59"/>
      <c r="D62" s="86"/>
      <c r="E62" s="20">
        <v>1050</v>
      </c>
      <c r="F62" s="20"/>
      <c r="G62" s="84"/>
      <c r="H62" s="100"/>
      <c r="I62" s="20">
        <f>МАЙ.24!I62+F62-E62</f>
        <v>-6300</v>
      </c>
      <c r="J62" s="13"/>
    </row>
    <row r="63" spans="1:10" x14ac:dyDescent="0.25">
      <c r="A63" s="7"/>
      <c r="B63" s="86">
        <v>58</v>
      </c>
      <c r="C63" s="59"/>
      <c r="D63" s="86"/>
      <c r="E63" s="20">
        <v>1050</v>
      </c>
      <c r="F63" s="20"/>
      <c r="G63" s="84"/>
      <c r="H63" s="100"/>
      <c r="I63" s="20">
        <f>МАЙ.24!I63+F63-E63</f>
        <v>6300</v>
      </c>
      <c r="J63" s="13"/>
    </row>
    <row r="64" spans="1:10" x14ac:dyDescent="0.25">
      <c r="A64" s="7"/>
      <c r="B64" s="86">
        <v>59</v>
      </c>
      <c r="C64" s="59"/>
      <c r="D64" s="86"/>
      <c r="E64" s="109">
        <v>2100</v>
      </c>
      <c r="F64" s="20">
        <v>1880</v>
      </c>
      <c r="G64" s="84" t="s">
        <v>426</v>
      </c>
      <c r="H64" s="100">
        <v>45445</v>
      </c>
      <c r="I64" s="20">
        <f>МАЙ.24!I64+F64-E64</f>
        <v>1660</v>
      </c>
      <c r="J64" s="13"/>
    </row>
    <row r="65" spans="1:10" x14ac:dyDescent="0.25">
      <c r="A65" s="7"/>
      <c r="B65" s="86">
        <v>60</v>
      </c>
      <c r="C65" s="59"/>
      <c r="D65" s="86"/>
      <c r="E65" s="109"/>
      <c r="F65" s="20"/>
      <c r="G65" s="84"/>
      <c r="H65" s="100"/>
      <c r="I65" s="20">
        <f>МАЙ.24!I65+F65-E65</f>
        <v>0</v>
      </c>
      <c r="J65" s="13"/>
    </row>
    <row r="66" spans="1:10" x14ac:dyDescent="0.25">
      <c r="A66" s="7"/>
      <c r="B66" s="86">
        <v>61</v>
      </c>
      <c r="C66" s="59"/>
      <c r="D66" s="86"/>
      <c r="E66" s="20">
        <v>1050</v>
      </c>
      <c r="F66" s="20"/>
      <c r="G66" s="84"/>
      <c r="H66" s="100"/>
      <c r="I66" s="20">
        <f>МАЙ.24!I66+F66-E66</f>
        <v>0</v>
      </c>
      <c r="J66" s="13"/>
    </row>
    <row r="67" spans="1:10" x14ac:dyDescent="0.25">
      <c r="A67" s="7"/>
      <c r="B67" s="86">
        <v>62</v>
      </c>
      <c r="C67" s="59"/>
      <c r="D67" s="86"/>
      <c r="E67" s="20">
        <v>1050</v>
      </c>
      <c r="F67" s="20">
        <v>1840</v>
      </c>
      <c r="G67" s="84" t="s">
        <v>449</v>
      </c>
      <c r="H67" s="100" t="s">
        <v>450</v>
      </c>
      <c r="I67" s="20">
        <f>МАЙ.24!I67+F67-E67</f>
        <v>790</v>
      </c>
      <c r="J67" s="13"/>
    </row>
    <row r="68" spans="1:10" x14ac:dyDescent="0.25">
      <c r="A68" s="7"/>
      <c r="B68" s="86">
        <v>63</v>
      </c>
      <c r="C68" s="59"/>
      <c r="D68" s="86"/>
      <c r="E68" s="20">
        <v>1050</v>
      </c>
      <c r="F68" s="20"/>
      <c r="G68" s="84"/>
      <c r="H68" s="100"/>
      <c r="I68" s="20">
        <f>МАЙ.24!I68+F68-E68</f>
        <v>-3150</v>
      </c>
      <c r="J68" s="13"/>
    </row>
    <row r="69" spans="1:10" x14ac:dyDescent="0.25">
      <c r="A69" s="7"/>
      <c r="B69" s="86">
        <v>64</v>
      </c>
      <c r="C69" s="59"/>
      <c r="D69" s="86"/>
      <c r="E69" s="20"/>
      <c r="F69" s="20"/>
      <c r="G69" s="84"/>
      <c r="H69" s="100"/>
      <c r="I69" s="20">
        <f>МАЙ.24!I69+F69-E69</f>
        <v>0</v>
      </c>
      <c r="J69" s="13"/>
    </row>
    <row r="70" spans="1:10" x14ac:dyDescent="0.25">
      <c r="A70" s="7"/>
      <c r="B70" s="86">
        <v>65</v>
      </c>
      <c r="C70" s="59"/>
      <c r="D70" s="86"/>
      <c r="E70" s="20">
        <v>1050</v>
      </c>
      <c r="F70" s="20"/>
      <c r="G70" s="84"/>
      <c r="H70" s="100"/>
      <c r="I70" s="20">
        <f>МАЙ.24!I70+F70-E70</f>
        <v>-1300</v>
      </c>
      <c r="J70" s="13"/>
    </row>
    <row r="71" spans="1:10" x14ac:dyDescent="0.25">
      <c r="A71" s="7"/>
      <c r="B71" s="86">
        <v>66</v>
      </c>
      <c r="C71" s="59"/>
      <c r="D71" s="86"/>
      <c r="E71" s="20">
        <v>1050</v>
      </c>
      <c r="F71" s="20"/>
      <c r="G71" s="84"/>
      <c r="H71" s="100"/>
      <c r="I71" s="20">
        <f>МАЙ.24!I71+F71-E71</f>
        <v>1700</v>
      </c>
      <c r="J71" s="13"/>
    </row>
    <row r="72" spans="1:10" x14ac:dyDescent="0.25">
      <c r="A72" s="6"/>
      <c r="B72" s="86">
        <v>67</v>
      </c>
      <c r="C72" s="59"/>
      <c r="D72" s="86"/>
      <c r="E72" s="20">
        <v>1050</v>
      </c>
      <c r="F72" s="20"/>
      <c r="G72" s="84"/>
      <c r="H72" s="100"/>
      <c r="I72" s="20">
        <f>МАЙ.24!I72+F72-E72</f>
        <v>-6300</v>
      </c>
      <c r="J72" s="13"/>
    </row>
    <row r="73" spans="1:10" x14ac:dyDescent="0.25">
      <c r="A73" s="22"/>
      <c r="B73" s="86">
        <v>68</v>
      </c>
      <c r="C73" s="59"/>
      <c r="D73" s="86"/>
      <c r="E73" s="20">
        <v>1050</v>
      </c>
      <c r="F73" s="20">
        <v>1050</v>
      </c>
      <c r="G73" s="84" t="s">
        <v>441</v>
      </c>
      <c r="H73" s="100">
        <v>45450</v>
      </c>
      <c r="I73" s="20">
        <f>МАЙ.24!I73+F73-E73</f>
        <v>0</v>
      </c>
      <c r="J73" s="13"/>
    </row>
    <row r="74" spans="1:10" x14ac:dyDescent="0.25">
      <c r="A74" s="6"/>
      <c r="B74" s="86">
        <v>69</v>
      </c>
      <c r="C74" s="59"/>
      <c r="D74" s="86"/>
      <c r="E74" s="20">
        <v>1050</v>
      </c>
      <c r="F74" s="20"/>
      <c r="G74" s="84"/>
      <c r="H74" s="100"/>
      <c r="I74" s="20">
        <f>МАЙ.24!I74+F74-E74</f>
        <v>-6300</v>
      </c>
      <c r="J74" s="13"/>
    </row>
    <row r="75" spans="1:10" x14ac:dyDescent="0.25">
      <c r="A75" s="6"/>
      <c r="B75" s="86">
        <v>70</v>
      </c>
      <c r="C75" s="59"/>
      <c r="D75" s="86"/>
      <c r="E75" s="20">
        <v>1050</v>
      </c>
      <c r="F75" s="20"/>
      <c r="G75" s="84"/>
      <c r="H75" s="100"/>
      <c r="I75" s="20">
        <f>МАЙ.24!I75+F75-E75</f>
        <v>49200</v>
      </c>
      <c r="J75" s="13"/>
    </row>
    <row r="76" spans="1:10" x14ac:dyDescent="0.25">
      <c r="A76" s="6"/>
      <c r="B76" s="86">
        <v>71</v>
      </c>
      <c r="C76" s="59"/>
      <c r="D76" s="86"/>
      <c r="E76" s="20">
        <v>1050</v>
      </c>
      <c r="F76" s="20">
        <v>1100</v>
      </c>
      <c r="G76" s="84" t="s">
        <v>437</v>
      </c>
      <c r="H76" s="100">
        <v>45454</v>
      </c>
      <c r="I76" s="20">
        <f>МАЙ.24!I76+F76-E76</f>
        <v>-850</v>
      </c>
      <c r="J76" s="13"/>
    </row>
    <row r="77" spans="1:10" x14ac:dyDescent="0.25">
      <c r="A77" s="6"/>
      <c r="B77" s="86">
        <v>72</v>
      </c>
      <c r="C77" s="59"/>
      <c r="D77" s="86"/>
      <c r="E77" s="20">
        <v>1050</v>
      </c>
      <c r="F77" s="20">
        <v>1050</v>
      </c>
      <c r="G77" s="84" t="s">
        <v>454</v>
      </c>
      <c r="H77" s="100">
        <v>45448</v>
      </c>
      <c r="I77" s="20">
        <f>МАЙ.24!I77+F77-E77</f>
        <v>1100</v>
      </c>
      <c r="J77" s="13"/>
    </row>
    <row r="78" spans="1:10" x14ac:dyDescent="0.25">
      <c r="A78" s="22"/>
      <c r="B78" s="86">
        <v>73</v>
      </c>
      <c r="C78" s="59"/>
      <c r="D78" s="86"/>
      <c r="E78" s="20">
        <v>1050</v>
      </c>
      <c r="F78" s="20"/>
      <c r="G78" s="84"/>
      <c r="H78" s="100"/>
      <c r="I78" s="20">
        <f>МАЙ.24!I78+F78-E78</f>
        <v>5740</v>
      </c>
      <c r="J78" s="13"/>
    </row>
    <row r="79" spans="1:10" x14ac:dyDescent="0.25">
      <c r="A79" s="7"/>
      <c r="B79" s="86">
        <v>74</v>
      </c>
      <c r="C79" s="97"/>
      <c r="D79" s="86"/>
      <c r="E79" s="20">
        <v>1050</v>
      </c>
      <c r="F79" s="20"/>
      <c r="G79" s="84"/>
      <c r="H79" s="100"/>
      <c r="I79" s="20">
        <f>МАЙ.24!I79+F79-E79</f>
        <v>10</v>
      </c>
      <c r="J79" s="13"/>
    </row>
    <row r="80" spans="1:10" ht="45" x14ac:dyDescent="0.25">
      <c r="A80" s="7"/>
      <c r="B80" s="86">
        <v>75</v>
      </c>
      <c r="C80" s="59"/>
      <c r="D80" s="86"/>
      <c r="E80" s="20">
        <v>1050</v>
      </c>
      <c r="F80" s="20">
        <v>4700</v>
      </c>
      <c r="G80" s="84" t="s">
        <v>427</v>
      </c>
      <c r="H80" s="100">
        <v>45446</v>
      </c>
      <c r="I80" s="20">
        <f>МАЙ.24!I80+F80-E80</f>
        <v>-660</v>
      </c>
      <c r="J80" s="13"/>
    </row>
    <row r="81" spans="1:10" x14ac:dyDescent="0.25">
      <c r="A81" s="7"/>
      <c r="B81" s="86">
        <v>76</v>
      </c>
      <c r="C81" s="59"/>
      <c r="D81" s="86"/>
      <c r="E81" s="20">
        <v>1050</v>
      </c>
      <c r="F81" s="20"/>
      <c r="G81" s="84"/>
      <c r="H81" s="100"/>
      <c r="I81" s="20">
        <f>МАЙ.24!I81+F81-E81</f>
        <v>-6300</v>
      </c>
      <c r="J81" s="13"/>
    </row>
    <row r="82" spans="1:10" x14ac:dyDescent="0.25">
      <c r="A82" s="6"/>
      <c r="B82" s="86">
        <v>77</v>
      </c>
      <c r="C82" s="59"/>
      <c r="D82" s="86"/>
      <c r="E82" s="20">
        <v>1050</v>
      </c>
      <c r="F82" s="20"/>
      <c r="G82" s="84"/>
      <c r="H82" s="100"/>
      <c r="I82" s="20">
        <f>МАЙ.24!I82+F82-E82</f>
        <v>8700</v>
      </c>
      <c r="J82" s="13"/>
    </row>
    <row r="83" spans="1:10" x14ac:dyDescent="0.25">
      <c r="A83" s="7"/>
      <c r="B83" s="86">
        <v>78</v>
      </c>
      <c r="C83" s="59"/>
      <c r="D83" s="86"/>
      <c r="E83" s="20">
        <v>1050</v>
      </c>
      <c r="F83" s="20"/>
      <c r="G83" s="84"/>
      <c r="H83" s="100"/>
      <c r="I83" s="20">
        <f>МАЙ.24!I83+F83-E83</f>
        <v>-6300</v>
      </c>
      <c r="J83" s="13"/>
    </row>
    <row r="84" spans="1:10" x14ac:dyDescent="0.25">
      <c r="A84" s="7"/>
      <c r="B84" s="86">
        <v>79</v>
      </c>
      <c r="C84" s="59"/>
      <c r="D84" s="86"/>
      <c r="E84" s="20">
        <v>1050</v>
      </c>
      <c r="F84" s="20"/>
      <c r="G84" s="84"/>
      <c r="H84" s="100"/>
      <c r="I84" s="20">
        <f>МАЙ.24!I84+F84-E84</f>
        <v>12110</v>
      </c>
      <c r="J84" s="13"/>
    </row>
    <row r="85" spans="1:10" x14ac:dyDescent="0.25">
      <c r="A85" s="7"/>
      <c r="B85" s="86">
        <v>80</v>
      </c>
      <c r="C85" s="59"/>
      <c r="D85" s="86"/>
      <c r="E85" s="20">
        <v>1050</v>
      </c>
      <c r="F85" s="20"/>
      <c r="G85" s="84"/>
      <c r="H85" s="100"/>
      <c r="I85" s="20">
        <f>МАЙ.24!I85+F85-E85</f>
        <v>-6300</v>
      </c>
      <c r="J85" s="13"/>
    </row>
    <row r="86" spans="1:10" x14ac:dyDescent="0.25">
      <c r="A86" s="7"/>
      <c r="B86" s="86">
        <v>81</v>
      </c>
      <c r="C86" s="59"/>
      <c r="D86" s="86"/>
      <c r="E86" s="20">
        <v>1050</v>
      </c>
      <c r="F86" s="20">
        <v>940</v>
      </c>
      <c r="G86" s="84" t="s">
        <v>433</v>
      </c>
      <c r="H86" s="100">
        <v>45452</v>
      </c>
      <c r="I86" s="20">
        <f>МАЙ.24!I86+F86-E86</f>
        <v>280</v>
      </c>
      <c r="J86" s="13"/>
    </row>
    <row r="87" spans="1:10" x14ac:dyDescent="0.25">
      <c r="A87" s="7"/>
      <c r="B87" s="86">
        <v>82</v>
      </c>
      <c r="C87" s="59"/>
      <c r="D87" s="86"/>
      <c r="E87" s="20">
        <v>1050</v>
      </c>
      <c r="F87" s="20"/>
      <c r="G87" s="84"/>
      <c r="H87" s="100"/>
      <c r="I87" s="20">
        <f>МАЙ.24!I87+F87-E87</f>
        <v>930</v>
      </c>
      <c r="J87" s="13"/>
    </row>
    <row r="88" spans="1:10" x14ac:dyDescent="0.25">
      <c r="A88" s="7"/>
      <c r="B88" s="86">
        <v>83</v>
      </c>
      <c r="C88" s="59"/>
      <c r="D88" s="86"/>
      <c r="E88" s="20">
        <v>1050</v>
      </c>
      <c r="F88" s="20">
        <v>1050</v>
      </c>
      <c r="G88" s="84" t="s">
        <v>440</v>
      </c>
      <c r="H88" s="100">
        <v>45450</v>
      </c>
      <c r="I88" s="20">
        <f>МАЙ.24!I88+F88-E88</f>
        <v>-1050</v>
      </c>
      <c r="J88" s="13"/>
    </row>
    <row r="89" spans="1:10" x14ac:dyDescent="0.25">
      <c r="A89" s="7"/>
      <c r="B89" s="86">
        <v>84</v>
      </c>
      <c r="C89" s="59"/>
      <c r="D89" s="86"/>
      <c r="E89" s="20"/>
      <c r="F89" s="20"/>
      <c r="G89" s="84"/>
      <c r="H89" s="100"/>
      <c r="I89" s="20">
        <f>МАЙ.24!I89+F89-E89</f>
        <v>0</v>
      </c>
      <c r="J89" s="13"/>
    </row>
    <row r="90" spans="1:10" x14ac:dyDescent="0.25">
      <c r="A90" s="12"/>
      <c r="B90" s="86">
        <v>85</v>
      </c>
      <c r="C90" s="59"/>
      <c r="D90" s="86"/>
      <c r="E90" s="20">
        <v>1050</v>
      </c>
      <c r="F90" s="20"/>
      <c r="G90" s="84"/>
      <c r="H90" s="100"/>
      <c r="I90" s="20">
        <f>МАЙ.24!I90+F90-E90</f>
        <v>-6300</v>
      </c>
      <c r="J90" s="13"/>
    </row>
    <row r="91" spans="1:10" x14ac:dyDescent="0.25">
      <c r="A91" s="7"/>
      <c r="B91" s="86">
        <v>86</v>
      </c>
      <c r="C91" s="59"/>
      <c r="D91" s="86"/>
      <c r="E91" s="20"/>
      <c r="F91" s="20"/>
      <c r="G91" s="84"/>
      <c r="H91" s="100"/>
      <c r="I91" s="20">
        <f>МАЙ.24!I91+F91-E91</f>
        <v>0</v>
      </c>
      <c r="J91" s="13"/>
    </row>
    <row r="92" spans="1:10" x14ac:dyDescent="0.25">
      <c r="A92" s="6"/>
      <c r="B92" s="86">
        <v>87</v>
      </c>
      <c r="C92" s="59"/>
      <c r="D92" s="86"/>
      <c r="E92" s="20"/>
      <c r="F92" s="20"/>
      <c r="G92" s="84"/>
      <c r="H92" s="100"/>
      <c r="I92" s="20">
        <f>МАЙ.24!I92+F92-E92</f>
        <v>0</v>
      </c>
      <c r="J92" s="13"/>
    </row>
    <row r="93" spans="1:10" x14ac:dyDescent="0.25">
      <c r="A93" s="6"/>
      <c r="B93" s="86">
        <v>88</v>
      </c>
      <c r="C93" s="59"/>
      <c r="D93" s="86"/>
      <c r="E93" s="20">
        <v>1050</v>
      </c>
      <c r="F93" s="20"/>
      <c r="G93" s="84"/>
      <c r="H93" s="100"/>
      <c r="I93" s="20">
        <f>МАЙ.24!I93+F93-E93</f>
        <v>-6300</v>
      </c>
      <c r="J93" s="13"/>
    </row>
    <row r="94" spans="1:10" x14ac:dyDescent="0.25">
      <c r="A94" s="6"/>
      <c r="B94" s="86">
        <v>89</v>
      </c>
      <c r="C94" s="59"/>
      <c r="D94" s="86"/>
      <c r="E94" s="20">
        <v>1050</v>
      </c>
      <c r="F94" s="20"/>
      <c r="G94" s="84"/>
      <c r="H94" s="100"/>
      <c r="I94" s="20">
        <f>МАЙ.24!I94+F94-E94</f>
        <v>-6300</v>
      </c>
      <c r="J94" s="13"/>
    </row>
    <row r="95" spans="1:10" x14ac:dyDescent="0.25">
      <c r="A95" s="6"/>
      <c r="B95" s="86">
        <v>90</v>
      </c>
      <c r="C95" s="59"/>
      <c r="D95" s="86"/>
      <c r="E95" s="20">
        <v>1050</v>
      </c>
      <c r="F95" s="20"/>
      <c r="G95" s="84"/>
      <c r="H95" s="100"/>
      <c r="I95" s="20">
        <f>МАЙ.24!I95+F95-E95</f>
        <v>-6300</v>
      </c>
      <c r="J95" s="13"/>
    </row>
    <row r="96" spans="1:10" x14ac:dyDescent="0.25">
      <c r="A96" s="6"/>
      <c r="B96" s="86">
        <v>91</v>
      </c>
      <c r="C96" s="59"/>
      <c r="D96" s="86"/>
      <c r="E96" s="20">
        <v>1050</v>
      </c>
      <c r="F96" s="20">
        <v>1000</v>
      </c>
      <c r="G96" s="84" t="s">
        <v>453</v>
      </c>
      <c r="H96" s="100">
        <v>45448</v>
      </c>
      <c r="I96" s="20">
        <f>МАЙ.24!I96+F96-E96</f>
        <v>100</v>
      </c>
      <c r="J96" s="13"/>
    </row>
    <row r="97" spans="1:10" x14ac:dyDescent="0.25">
      <c r="A97" s="6"/>
      <c r="B97" s="86">
        <v>92</v>
      </c>
      <c r="C97" s="59"/>
      <c r="D97" s="86"/>
      <c r="E97" s="20"/>
      <c r="F97" s="20"/>
      <c r="G97" s="84"/>
      <c r="H97" s="100"/>
      <c r="I97" s="20">
        <f>МАЙ.24!I97+F97-E97</f>
        <v>0</v>
      </c>
      <c r="J97" s="13"/>
    </row>
    <row r="98" spans="1:10" x14ac:dyDescent="0.25">
      <c r="A98" s="22"/>
      <c r="B98" s="86">
        <v>93</v>
      </c>
      <c r="C98" s="59"/>
      <c r="D98" s="86"/>
      <c r="E98" s="20"/>
      <c r="F98" s="20"/>
      <c r="G98" s="84"/>
      <c r="H98" s="100"/>
      <c r="I98" s="20">
        <f>МАЙ.24!I98+F98-E98</f>
        <v>0</v>
      </c>
      <c r="J98" s="13"/>
    </row>
    <row r="99" spans="1:10" x14ac:dyDescent="0.25">
      <c r="A99" s="22"/>
      <c r="B99" s="86">
        <v>94</v>
      </c>
      <c r="C99" s="59"/>
      <c r="D99" s="86"/>
      <c r="E99" s="20">
        <v>1050</v>
      </c>
      <c r="F99" s="20"/>
      <c r="G99" s="84"/>
      <c r="H99" s="100"/>
      <c r="I99" s="20">
        <f>МАЙ.24!I99+F99-E99</f>
        <v>9900</v>
      </c>
      <c r="J99" s="13"/>
    </row>
    <row r="100" spans="1:10" x14ac:dyDescent="0.25">
      <c r="A100" s="22"/>
      <c r="B100" s="86">
        <v>95</v>
      </c>
      <c r="C100" s="59"/>
      <c r="D100" s="86"/>
      <c r="E100" s="20">
        <v>1050</v>
      </c>
      <c r="F100" s="20"/>
      <c r="G100" s="84"/>
      <c r="H100" s="100"/>
      <c r="I100" s="20">
        <f>МАЙ.24!I100+F100-E100</f>
        <v>-6300</v>
      </c>
      <c r="J100" s="13"/>
    </row>
    <row r="101" spans="1:10" x14ac:dyDescent="0.25">
      <c r="A101" s="7"/>
      <c r="B101" s="86">
        <v>96</v>
      </c>
      <c r="C101" s="59"/>
      <c r="D101" s="86"/>
      <c r="E101" s="20">
        <v>1050</v>
      </c>
      <c r="F101" s="20"/>
      <c r="G101" s="84"/>
      <c r="H101" s="100"/>
      <c r="I101" s="20">
        <f>МАЙ.24!I101+F101-E101</f>
        <v>2820</v>
      </c>
      <c r="J101" s="13"/>
    </row>
    <row r="102" spans="1:10" x14ac:dyDescent="0.25">
      <c r="A102" s="7"/>
      <c r="B102" s="86">
        <v>97</v>
      </c>
      <c r="C102" s="59"/>
      <c r="D102" s="86"/>
      <c r="E102" s="20">
        <v>1050</v>
      </c>
      <c r="F102" s="20">
        <v>1050</v>
      </c>
      <c r="G102" s="84" t="s">
        <v>428</v>
      </c>
      <c r="H102" s="100">
        <v>45446</v>
      </c>
      <c r="I102" s="20">
        <f>МАЙ.24!I102+F102-E102</f>
        <v>2850</v>
      </c>
      <c r="J102" s="13"/>
    </row>
    <row r="103" spans="1:10" x14ac:dyDescent="0.25">
      <c r="A103" s="7"/>
      <c r="B103" s="86">
        <v>98</v>
      </c>
      <c r="C103" s="59"/>
      <c r="D103" s="86"/>
      <c r="E103" s="20">
        <v>1050</v>
      </c>
      <c r="F103" s="20"/>
      <c r="G103" s="84"/>
      <c r="H103" s="100"/>
      <c r="I103" s="20">
        <f>МАЙ.24!I103+F103-E103</f>
        <v>-6300</v>
      </c>
      <c r="J103" s="13"/>
    </row>
    <row r="104" spans="1:10" x14ac:dyDescent="0.25">
      <c r="A104" s="7"/>
      <c r="B104" s="86">
        <v>99</v>
      </c>
      <c r="C104" s="59"/>
      <c r="D104" s="86"/>
      <c r="E104" s="20">
        <v>1050</v>
      </c>
      <c r="F104" s="20"/>
      <c r="G104" s="84"/>
      <c r="H104" s="100"/>
      <c r="I104" s="20">
        <f>МАЙ.24!I104+F104-E104</f>
        <v>-6300</v>
      </c>
      <c r="J104" s="13"/>
    </row>
    <row r="105" spans="1:10" x14ac:dyDescent="0.25">
      <c r="A105" s="7"/>
      <c r="B105" s="86">
        <v>100</v>
      </c>
      <c r="C105" s="59"/>
      <c r="D105" s="86"/>
      <c r="E105" s="20">
        <v>1050</v>
      </c>
      <c r="F105" s="20"/>
      <c r="G105" s="84"/>
      <c r="H105" s="100"/>
      <c r="I105" s="20">
        <f>МАЙ.24!I105+F105-E105</f>
        <v>-6300</v>
      </c>
      <c r="J105" s="13"/>
    </row>
    <row r="106" spans="1:10" x14ac:dyDescent="0.25">
      <c r="A106" s="7"/>
      <c r="B106" s="86">
        <v>101</v>
      </c>
      <c r="C106" s="59"/>
      <c r="D106" s="86"/>
      <c r="E106" s="20">
        <v>1050</v>
      </c>
      <c r="F106" s="20">
        <v>1050</v>
      </c>
      <c r="G106" s="84" t="s">
        <v>436</v>
      </c>
      <c r="H106" s="100">
        <v>45454</v>
      </c>
      <c r="I106" s="20">
        <f>МАЙ.24!I106+F106-E106</f>
        <v>0</v>
      </c>
      <c r="J106" s="13"/>
    </row>
    <row r="107" spans="1:10" x14ac:dyDescent="0.25">
      <c r="A107" s="6"/>
      <c r="B107" s="86">
        <v>102</v>
      </c>
      <c r="C107" s="59"/>
      <c r="D107" s="86"/>
      <c r="E107" s="20">
        <v>1050</v>
      </c>
      <c r="F107" s="20"/>
      <c r="G107" s="84"/>
      <c r="H107" s="100"/>
      <c r="I107" s="20">
        <f>МАЙ.24!I107+F107-E107</f>
        <v>-4300</v>
      </c>
      <c r="J107" s="13"/>
    </row>
    <row r="108" spans="1:10" x14ac:dyDescent="0.25">
      <c r="A108" s="6"/>
      <c r="B108" s="86">
        <v>103</v>
      </c>
      <c r="C108" s="59"/>
      <c r="D108" s="86"/>
      <c r="E108" s="20">
        <v>1050</v>
      </c>
      <c r="F108" s="20">
        <v>3150</v>
      </c>
      <c r="G108" s="84" t="s">
        <v>438</v>
      </c>
      <c r="H108" s="100">
        <v>45454</v>
      </c>
      <c r="I108" s="20">
        <f>МАЙ.24!I108+F108-E108</f>
        <v>0</v>
      </c>
      <c r="J108" s="13"/>
    </row>
    <row r="109" spans="1:10" x14ac:dyDescent="0.25">
      <c r="A109" s="6"/>
      <c r="B109" s="86">
        <v>104</v>
      </c>
      <c r="C109" s="59"/>
      <c r="D109" s="86"/>
      <c r="E109" s="20">
        <v>1050</v>
      </c>
      <c r="F109" s="20"/>
      <c r="G109" s="84"/>
      <c r="H109" s="100"/>
      <c r="I109" s="20">
        <f>МАЙ.24!I109+F109-E109</f>
        <v>-1050</v>
      </c>
      <c r="J109" s="13"/>
    </row>
    <row r="110" spans="1:10" x14ac:dyDescent="0.25">
      <c r="A110" s="6"/>
      <c r="B110" s="86">
        <v>105</v>
      </c>
      <c r="C110" s="59"/>
      <c r="D110" s="86"/>
      <c r="E110" s="20">
        <v>1050</v>
      </c>
      <c r="F110" s="20"/>
      <c r="G110" s="84"/>
      <c r="H110" s="100"/>
      <c r="I110" s="20">
        <f>МАЙ.24!I110+F110-E110</f>
        <v>-1040</v>
      </c>
      <c r="J110" s="13"/>
    </row>
    <row r="111" spans="1:10" x14ac:dyDescent="0.25">
      <c r="A111" s="7"/>
      <c r="B111" s="86">
        <v>106</v>
      </c>
      <c r="C111" s="59"/>
      <c r="D111" s="86"/>
      <c r="E111" s="20">
        <v>1050</v>
      </c>
      <c r="F111" s="20"/>
      <c r="G111" s="84"/>
      <c r="H111" s="100"/>
      <c r="I111" s="20">
        <f>МАЙ.24!I111+F111-E111</f>
        <v>-1040</v>
      </c>
      <c r="J111" s="13"/>
    </row>
    <row r="112" spans="1:10" x14ac:dyDescent="0.25">
      <c r="A112" s="7"/>
      <c r="B112" s="86">
        <v>107</v>
      </c>
      <c r="C112" s="59"/>
      <c r="D112" s="86"/>
      <c r="E112" s="20">
        <v>1050</v>
      </c>
      <c r="F112" s="20">
        <v>4200</v>
      </c>
      <c r="G112" s="84" t="s">
        <v>447</v>
      </c>
      <c r="H112" s="100">
        <v>45456</v>
      </c>
      <c r="I112" s="20">
        <f>МАЙ.24!I112+F112-E112</f>
        <v>2160</v>
      </c>
      <c r="J112" s="13"/>
    </row>
    <row r="113" spans="1:10" x14ac:dyDescent="0.25">
      <c r="A113" s="7"/>
      <c r="B113" s="86">
        <v>108</v>
      </c>
      <c r="C113" s="59"/>
      <c r="D113" s="86"/>
      <c r="E113" s="20">
        <v>1050</v>
      </c>
      <c r="F113" s="20">
        <v>2100</v>
      </c>
      <c r="G113" s="84" t="s">
        <v>460</v>
      </c>
      <c r="H113" s="100">
        <v>45464</v>
      </c>
      <c r="I113" s="20">
        <f>МАЙ.24!I113+F113-E113</f>
        <v>0</v>
      </c>
      <c r="J113" s="13"/>
    </row>
    <row r="114" spans="1:10" x14ac:dyDescent="0.25">
      <c r="A114" s="7"/>
      <c r="B114" s="86">
        <v>109</v>
      </c>
      <c r="C114" s="59"/>
      <c r="D114" s="86"/>
      <c r="E114" s="20">
        <v>1050</v>
      </c>
      <c r="F114" s="20"/>
      <c r="G114" s="84"/>
      <c r="H114" s="100"/>
      <c r="I114" s="20">
        <f>МАЙ.24!I114+F114-E114</f>
        <v>5140</v>
      </c>
      <c r="J114" s="13"/>
    </row>
    <row r="115" spans="1:10" x14ac:dyDescent="0.25">
      <c r="A115" s="7"/>
      <c r="B115" s="86">
        <v>110</v>
      </c>
      <c r="C115" s="59"/>
      <c r="D115" s="86"/>
      <c r="E115" s="20">
        <v>1050</v>
      </c>
      <c r="F115" s="20"/>
      <c r="G115" s="84"/>
      <c r="H115" s="100"/>
      <c r="I115" s="20">
        <f>МАЙ.24!I115+F115-E115</f>
        <v>5140</v>
      </c>
      <c r="J115" s="13"/>
    </row>
    <row r="116" spans="1:10" x14ac:dyDescent="0.25">
      <c r="A116" s="7"/>
      <c r="B116" s="86">
        <v>111</v>
      </c>
      <c r="C116" s="59"/>
      <c r="D116" s="86"/>
      <c r="E116" s="20"/>
      <c r="F116" s="20"/>
      <c r="G116" s="84"/>
      <c r="H116" s="100"/>
      <c r="I116" s="20">
        <f>МАЙ.24!I116+F116-E116</f>
        <v>0</v>
      </c>
      <c r="J116" s="13"/>
    </row>
    <row r="117" spans="1:10" x14ac:dyDescent="0.25">
      <c r="A117" s="7"/>
      <c r="B117" s="86">
        <v>112</v>
      </c>
      <c r="C117" s="59"/>
      <c r="D117" s="86"/>
      <c r="E117" s="20"/>
      <c r="F117" s="20"/>
      <c r="G117" s="84"/>
      <c r="H117" s="100"/>
      <c r="I117" s="20">
        <f>МАЙ.24!I117+F117-E117</f>
        <v>0</v>
      </c>
      <c r="J117" s="13"/>
    </row>
    <row r="118" spans="1:10" x14ac:dyDescent="0.25">
      <c r="A118" s="7"/>
      <c r="B118" s="86">
        <v>113</v>
      </c>
      <c r="C118" s="59"/>
      <c r="D118" s="86"/>
      <c r="E118" s="20">
        <v>1050</v>
      </c>
      <c r="F118" s="20"/>
      <c r="G118" s="84"/>
      <c r="H118" s="100"/>
      <c r="I118" s="20">
        <f>МАЙ.24!I118+F118-E118</f>
        <v>5200</v>
      </c>
      <c r="J118" s="13"/>
    </row>
    <row r="119" spans="1:10" x14ac:dyDescent="0.25">
      <c r="A119" s="7"/>
      <c r="B119" s="86">
        <v>114</v>
      </c>
      <c r="C119" s="59"/>
      <c r="D119" s="86"/>
      <c r="E119" s="20">
        <v>1050</v>
      </c>
      <c r="F119" s="20"/>
      <c r="G119" s="84"/>
      <c r="H119" s="100"/>
      <c r="I119" s="20">
        <f>МАЙ.24!I119+F119-E119</f>
        <v>-6300</v>
      </c>
      <c r="J119" s="13"/>
    </row>
    <row r="120" spans="1:10" x14ac:dyDescent="0.25">
      <c r="A120" s="7"/>
      <c r="B120" s="86">
        <v>115</v>
      </c>
      <c r="C120" s="59"/>
      <c r="D120" s="86"/>
      <c r="E120" s="20">
        <v>1050</v>
      </c>
      <c r="F120" s="20"/>
      <c r="G120" s="84"/>
      <c r="H120" s="100"/>
      <c r="I120" s="20">
        <f>МАЙ.24!I120+F120-E120</f>
        <v>-6300</v>
      </c>
      <c r="J120" s="13"/>
    </row>
    <row r="121" spans="1:10" x14ac:dyDescent="0.25">
      <c r="A121" s="7"/>
      <c r="B121" s="86">
        <v>116</v>
      </c>
      <c r="C121" s="59"/>
      <c r="D121" s="86"/>
      <c r="E121" s="20">
        <v>1050</v>
      </c>
      <c r="F121" s="20"/>
      <c r="G121" s="84"/>
      <c r="H121" s="100"/>
      <c r="I121" s="20">
        <f>МАЙ.24!I121+F121-E121</f>
        <v>-6300</v>
      </c>
      <c r="J121" s="13"/>
    </row>
    <row r="122" spans="1:10" x14ac:dyDescent="0.25">
      <c r="A122" s="7"/>
      <c r="B122" s="86">
        <v>117</v>
      </c>
      <c r="C122" s="59"/>
      <c r="D122" s="86"/>
      <c r="E122" s="20">
        <v>1050</v>
      </c>
      <c r="F122" s="20"/>
      <c r="G122" s="84"/>
      <c r="H122" s="100"/>
      <c r="I122" s="20">
        <f>МАЙ.24!I122+F122-E122</f>
        <v>-3870</v>
      </c>
      <c r="J122" s="13"/>
    </row>
    <row r="123" spans="1:10" x14ac:dyDescent="0.25">
      <c r="A123" s="7"/>
      <c r="B123" s="86">
        <v>118</v>
      </c>
      <c r="C123" s="59"/>
      <c r="D123" s="86"/>
      <c r="E123" s="20">
        <v>1050</v>
      </c>
      <c r="F123" s="20"/>
      <c r="G123" s="84"/>
      <c r="H123" s="100"/>
      <c r="I123" s="20">
        <f>МАЙ.24!I123+F123-E123</f>
        <v>0</v>
      </c>
      <c r="J123" s="13"/>
    </row>
    <row r="124" spans="1:10" x14ac:dyDescent="0.25">
      <c r="A124" s="7"/>
      <c r="B124" s="86">
        <v>119</v>
      </c>
      <c r="C124" s="59"/>
      <c r="D124" s="86"/>
      <c r="E124" s="20">
        <v>1050</v>
      </c>
      <c r="F124" s="20">
        <v>1050</v>
      </c>
      <c r="G124" s="84" t="s">
        <v>429</v>
      </c>
      <c r="H124" s="100">
        <v>45446</v>
      </c>
      <c r="I124" s="20">
        <f>МАЙ.24!I124+F124-E124</f>
        <v>3040</v>
      </c>
      <c r="J124" s="13"/>
    </row>
    <row r="125" spans="1:10" x14ac:dyDescent="0.25">
      <c r="A125" s="7"/>
      <c r="B125" s="86">
        <v>120</v>
      </c>
      <c r="C125" s="59"/>
      <c r="D125" s="86"/>
      <c r="E125" s="20">
        <v>1050</v>
      </c>
      <c r="F125" s="20">
        <v>40000</v>
      </c>
      <c r="G125" s="84" t="s">
        <v>457</v>
      </c>
      <c r="H125" s="100">
        <v>45449</v>
      </c>
      <c r="I125" s="20">
        <f>МАЙ.24!I125+F125-E125</f>
        <v>33700</v>
      </c>
      <c r="J125" s="13"/>
    </row>
    <row r="126" spans="1:10" x14ac:dyDescent="0.25">
      <c r="A126" s="7"/>
      <c r="B126" s="86">
        <v>121</v>
      </c>
      <c r="C126" s="59"/>
      <c r="D126" s="86"/>
      <c r="E126" s="20">
        <v>1050</v>
      </c>
      <c r="F126" s="20">
        <v>4000</v>
      </c>
      <c r="G126" s="84" t="s">
        <v>461</v>
      </c>
      <c r="H126" s="100">
        <v>45464</v>
      </c>
      <c r="I126" s="20">
        <f>МАЙ.24!I126+F126-E126</f>
        <v>5700</v>
      </c>
      <c r="J126" s="13"/>
    </row>
    <row r="127" spans="1:10" x14ac:dyDescent="0.25">
      <c r="A127" s="7"/>
      <c r="B127" s="86">
        <v>122</v>
      </c>
      <c r="C127" s="59"/>
      <c r="D127" s="86"/>
      <c r="E127" s="20">
        <v>1050</v>
      </c>
      <c r="F127" s="20"/>
      <c r="G127" s="84"/>
      <c r="H127" s="100"/>
      <c r="I127" s="20">
        <f>МАЙ.24!I127+F127-E127</f>
        <v>-6300</v>
      </c>
      <c r="J127" s="13"/>
    </row>
    <row r="128" spans="1:10" x14ac:dyDescent="0.25">
      <c r="A128" s="7"/>
      <c r="B128" s="86">
        <v>123</v>
      </c>
      <c r="C128" s="59"/>
      <c r="D128" s="86"/>
      <c r="E128" s="20">
        <v>1050</v>
      </c>
      <c r="F128" s="20"/>
      <c r="G128" s="84"/>
      <c r="H128" s="100"/>
      <c r="I128" s="20">
        <f>МАЙ.24!I128+F128-E128</f>
        <v>-6300</v>
      </c>
      <c r="J128" s="13"/>
    </row>
    <row r="129" spans="1:10" x14ac:dyDescent="0.25">
      <c r="A129" s="7"/>
      <c r="B129" s="86">
        <v>124</v>
      </c>
      <c r="C129" s="59"/>
      <c r="D129" s="86"/>
      <c r="E129" s="20">
        <v>1050</v>
      </c>
      <c r="F129" s="20"/>
      <c r="G129" s="84"/>
      <c r="H129" s="100"/>
      <c r="I129" s="20">
        <f>МАЙ.24!I129+F129-E129</f>
        <v>1060</v>
      </c>
      <c r="J129" s="13"/>
    </row>
    <row r="130" spans="1:10" x14ac:dyDescent="0.25">
      <c r="A130" s="7"/>
      <c r="B130" s="86">
        <v>125</v>
      </c>
      <c r="C130" s="59"/>
      <c r="D130" s="86"/>
      <c r="E130" s="20">
        <v>1050</v>
      </c>
      <c r="F130" s="20">
        <v>1050</v>
      </c>
      <c r="G130" s="84" t="s">
        <v>451</v>
      </c>
      <c r="H130" s="100">
        <v>45462</v>
      </c>
      <c r="I130" s="20">
        <f>МАЙ.24!I130+F130-E130</f>
        <v>10</v>
      </c>
      <c r="J130" s="13"/>
    </row>
    <row r="131" spans="1:10" x14ac:dyDescent="0.25">
      <c r="A131" s="7"/>
      <c r="B131" s="86">
        <v>126</v>
      </c>
      <c r="C131" s="59"/>
      <c r="D131" s="86"/>
      <c r="E131" s="20"/>
      <c r="F131" s="20"/>
      <c r="G131" s="84"/>
      <c r="H131" s="100"/>
      <c r="I131" s="20">
        <f>МАЙ.24!I131+F131-E131</f>
        <v>0</v>
      </c>
      <c r="J131" s="13"/>
    </row>
    <row r="132" spans="1:10" x14ac:dyDescent="0.25">
      <c r="A132" s="7"/>
      <c r="B132" s="86">
        <v>127</v>
      </c>
      <c r="C132" s="59"/>
      <c r="D132" s="86"/>
      <c r="E132" s="20"/>
      <c r="F132" s="20"/>
      <c r="G132" s="84"/>
      <c r="H132" s="100"/>
      <c r="I132" s="20">
        <f>МАЙ.24!I132+F132-E132</f>
        <v>0</v>
      </c>
      <c r="J132" s="13"/>
    </row>
    <row r="133" spans="1:10" x14ac:dyDescent="0.25">
      <c r="A133" s="7"/>
      <c r="B133" s="86">
        <v>128</v>
      </c>
      <c r="C133" s="59"/>
      <c r="D133" s="86"/>
      <c r="E133" s="20"/>
      <c r="F133" s="20"/>
      <c r="G133" s="84"/>
      <c r="H133" s="100"/>
      <c r="I133" s="20">
        <f>МАЙ.24!I133+F133-E133</f>
        <v>0</v>
      </c>
      <c r="J133" s="13"/>
    </row>
    <row r="134" spans="1:10" x14ac:dyDescent="0.25">
      <c r="A134" s="7"/>
      <c r="B134" s="86">
        <v>129</v>
      </c>
      <c r="C134" s="59"/>
      <c r="D134" s="86"/>
      <c r="E134" s="20">
        <v>1050</v>
      </c>
      <c r="F134" s="20">
        <v>2100</v>
      </c>
      <c r="G134" s="84" t="s">
        <v>424</v>
      </c>
      <c r="H134" s="100">
        <v>45445</v>
      </c>
      <c r="I134" s="20">
        <f>МАЙ.24!I134+F134-E134</f>
        <v>2100</v>
      </c>
      <c r="J134" s="13"/>
    </row>
    <row r="135" spans="1:10" x14ac:dyDescent="0.25">
      <c r="A135" s="6"/>
      <c r="B135" s="86">
        <v>130</v>
      </c>
      <c r="C135" s="59"/>
      <c r="D135" s="86"/>
      <c r="E135" s="20">
        <v>1050</v>
      </c>
      <c r="F135" s="20">
        <v>1100</v>
      </c>
      <c r="G135" s="84" t="s">
        <v>444</v>
      </c>
      <c r="H135" s="100">
        <v>45450</v>
      </c>
      <c r="I135" s="20">
        <f>МАЙ.24!I135+F135-E135</f>
        <v>0</v>
      </c>
      <c r="J135" s="13"/>
    </row>
    <row r="136" spans="1:10" x14ac:dyDescent="0.25">
      <c r="A136" s="6"/>
      <c r="B136" s="86">
        <v>131</v>
      </c>
      <c r="C136" s="59"/>
      <c r="D136" s="86"/>
      <c r="E136" s="20">
        <v>1050</v>
      </c>
      <c r="F136" s="20"/>
      <c r="G136" s="84"/>
      <c r="H136" s="100"/>
      <c r="I136" s="20">
        <f>МАЙ.24!I136+F136-E136</f>
        <v>-1160</v>
      </c>
      <c r="J136" s="13"/>
    </row>
    <row r="137" spans="1:10" x14ac:dyDescent="0.25">
      <c r="A137" s="6"/>
      <c r="B137" s="86">
        <v>132</v>
      </c>
      <c r="C137" s="59"/>
      <c r="D137" s="86"/>
      <c r="E137" s="20"/>
      <c r="F137" s="20"/>
      <c r="G137" s="84"/>
      <c r="H137" s="100"/>
      <c r="I137" s="20">
        <f>МАЙ.24!I137+F137-E137</f>
        <v>0</v>
      </c>
      <c r="J137" s="13"/>
    </row>
    <row r="138" spans="1:10" x14ac:dyDescent="0.25">
      <c r="A138" s="7"/>
      <c r="B138" s="86">
        <v>133</v>
      </c>
      <c r="C138" s="59"/>
      <c r="D138" s="86"/>
      <c r="E138" s="20">
        <v>1050</v>
      </c>
      <c r="F138" s="20"/>
      <c r="G138" s="84"/>
      <c r="H138" s="100"/>
      <c r="I138" s="20">
        <f>МАЙ.24!I138+F138-E138</f>
        <v>-3250</v>
      </c>
      <c r="J138" s="13"/>
    </row>
    <row r="139" spans="1:10" x14ac:dyDescent="0.25">
      <c r="A139" s="7"/>
      <c r="B139" s="86">
        <v>134</v>
      </c>
      <c r="C139" s="59"/>
      <c r="D139" s="86"/>
      <c r="E139" s="20">
        <v>1050</v>
      </c>
      <c r="F139" s="20"/>
      <c r="G139" s="84"/>
      <c r="H139" s="100"/>
      <c r="I139" s="20">
        <f>МАЙ.24!I139+F139-E139</f>
        <v>13700</v>
      </c>
      <c r="J139" s="13"/>
    </row>
    <row r="140" spans="1:10" x14ac:dyDescent="0.25">
      <c r="A140" s="7"/>
      <c r="B140" s="86">
        <v>135</v>
      </c>
      <c r="C140" s="59"/>
      <c r="D140" s="86"/>
      <c r="E140" s="20">
        <v>1050</v>
      </c>
      <c r="F140" s="20"/>
      <c r="G140" s="84"/>
      <c r="H140" s="100"/>
      <c r="I140" s="20">
        <f>МАЙ.24!I140+F140-E140</f>
        <v>-6300</v>
      </c>
      <c r="J140" s="13"/>
    </row>
    <row r="141" spans="1:10" x14ac:dyDescent="0.25">
      <c r="A141" s="7"/>
      <c r="B141" s="86">
        <v>136</v>
      </c>
      <c r="C141" s="59"/>
      <c r="D141" s="86"/>
      <c r="E141" s="20"/>
      <c r="F141" s="20"/>
      <c r="G141" s="84"/>
      <c r="H141" s="100"/>
      <c r="I141" s="20">
        <f>МАЙ.24!I141+F141-E141</f>
        <v>0</v>
      </c>
      <c r="J141" s="13"/>
    </row>
    <row r="142" spans="1:10" x14ac:dyDescent="0.25">
      <c r="A142" s="7"/>
      <c r="B142" s="86">
        <v>137</v>
      </c>
      <c r="C142" s="59"/>
      <c r="D142" s="86"/>
      <c r="E142" s="20"/>
      <c r="F142" s="20"/>
      <c r="G142" s="84"/>
      <c r="H142" s="100"/>
      <c r="I142" s="20">
        <f>МАЙ.24!I142+F142-E142</f>
        <v>0</v>
      </c>
      <c r="J142" s="13"/>
    </row>
    <row r="143" spans="1:10" x14ac:dyDescent="0.25">
      <c r="A143" s="7"/>
      <c r="B143" s="86">
        <v>138</v>
      </c>
      <c r="C143" s="59"/>
      <c r="D143" s="86"/>
      <c r="E143" s="20"/>
      <c r="F143" s="20"/>
      <c r="G143" s="84"/>
      <c r="H143" s="100"/>
      <c r="I143" s="20">
        <f>МАЙ.24!I143+F143-E143</f>
        <v>0</v>
      </c>
      <c r="J143" s="13"/>
    </row>
    <row r="144" spans="1:10" x14ac:dyDescent="0.25">
      <c r="A144" s="7"/>
      <c r="B144" s="86">
        <v>139</v>
      </c>
      <c r="C144" s="59"/>
      <c r="D144" s="86"/>
      <c r="E144" s="20"/>
      <c r="F144" s="20"/>
      <c r="G144" s="84"/>
      <c r="H144" s="100"/>
      <c r="I144" s="20">
        <f>МАЙ.24!I144+F144-E144</f>
        <v>0</v>
      </c>
      <c r="J144" s="13"/>
    </row>
    <row r="145" spans="1:10" x14ac:dyDescent="0.25">
      <c r="A145" s="7"/>
      <c r="B145" s="86">
        <v>140</v>
      </c>
      <c r="C145" s="59"/>
      <c r="D145" s="86"/>
      <c r="E145" s="20"/>
      <c r="F145" s="20"/>
      <c r="G145" s="84"/>
      <c r="H145" s="100"/>
      <c r="I145" s="20">
        <f>МАЙ.24!I145+F145-E145</f>
        <v>0</v>
      </c>
      <c r="J145" s="13"/>
    </row>
    <row r="146" spans="1:10" x14ac:dyDescent="0.25">
      <c r="A146" s="7"/>
      <c r="B146" s="86">
        <v>141</v>
      </c>
      <c r="C146" s="59"/>
      <c r="D146" s="86"/>
      <c r="E146" s="20">
        <v>1050</v>
      </c>
      <c r="F146" s="20"/>
      <c r="G146" s="84"/>
      <c r="H146" s="100"/>
      <c r="I146" s="20">
        <f>МАЙ.24!I146+F146-E146</f>
        <v>-6300</v>
      </c>
      <c r="J146" s="13"/>
    </row>
    <row r="147" spans="1:10" x14ac:dyDescent="0.25">
      <c r="A147" s="7"/>
      <c r="B147" s="126" t="s">
        <v>674</v>
      </c>
      <c r="C147" s="59"/>
      <c r="D147" s="126"/>
      <c r="E147" s="20">
        <v>1050</v>
      </c>
      <c r="F147" s="20"/>
      <c r="G147" s="84"/>
      <c r="H147" s="100"/>
      <c r="I147" s="20">
        <f>МАЙ.24!I147+F147-E147</f>
        <v>-1050</v>
      </c>
      <c r="J147" s="13"/>
    </row>
    <row r="148" spans="1:10" x14ac:dyDescent="0.25">
      <c r="A148" s="7"/>
      <c r="B148" s="86">
        <v>142</v>
      </c>
      <c r="C148" s="59"/>
      <c r="D148" s="86"/>
      <c r="E148" s="20">
        <v>1050</v>
      </c>
      <c r="F148" s="20"/>
      <c r="G148" s="84"/>
      <c r="H148" s="100"/>
      <c r="I148" s="20">
        <f>МАЙ.24!I148+F148-E148</f>
        <v>830</v>
      </c>
      <c r="J148" s="13"/>
    </row>
    <row r="149" spans="1:10" x14ac:dyDescent="0.25">
      <c r="A149" s="7"/>
      <c r="B149" s="86">
        <v>143</v>
      </c>
      <c r="C149" s="59"/>
      <c r="D149" s="86"/>
      <c r="E149" s="20">
        <v>1050</v>
      </c>
      <c r="F149" s="20"/>
      <c r="G149" s="84"/>
      <c r="H149" s="100"/>
      <c r="I149" s="20">
        <f>МАЙ.24!I149+F149-E149</f>
        <v>-6300</v>
      </c>
      <c r="J149" s="13"/>
    </row>
    <row r="150" spans="1:10" x14ac:dyDescent="0.25">
      <c r="A150" s="7"/>
      <c r="B150" s="86">
        <v>144</v>
      </c>
      <c r="C150" s="59"/>
      <c r="D150" s="86"/>
      <c r="E150" s="20">
        <v>1050</v>
      </c>
      <c r="F150" s="20"/>
      <c r="G150" s="84"/>
      <c r="H150" s="100"/>
      <c r="I150" s="20">
        <f>МАЙ.24!I150+F150-E150</f>
        <v>-6300</v>
      </c>
      <c r="J150" s="13"/>
    </row>
    <row r="151" spans="1:10" x14ac:dyDescent="0.25">
      <c r="A151" s="7"/>
      <c r="B151" s="86">
        <v>145</v>
      </c>
      <c r="C151" s="59"/>
      <c r="D151" s="86"/>
      <c r="E151" s="20">
        <v>1050</v>
      </c>
      <c r="F151" s="20">
        <v>940</v>
      </c>
      <c r="G151" s="84" t="s">
        <v>459</v>
      </c>
      <c r="H151" s="100">
        <v>45464</v>
      </c>
      <c r="I151" s="20">
        <f>МАЙ.24!I151+F151-E151</f>
        <v>-660</v>
      </c>
      <c r="J151" s="13"/>
    </row>
    <row r="152" spans="1:10" x14ac:dyDescent="0.25">
      <c r="A152" s="7"/>
      <c r="B152" s="86">
        <v>146</v>
      </c>
      <c r="C152" s="59"/>
      <c r="D152" s="86"/>
      <c r="E152" s="20">
        <v>1050</v>
      </c>
      <c r="F152" s="20"/>
      <c r="G152" s="84"/>
      <c r="H152" s="100"/>
      <c r="I152" s="20">
        <f>МАЙ.24!I152+F152-E152</f>
        <v>-4300</v>
      </c>
      <c r="J152" s="13"/>
    </row>
    <row r="153" spans="1:10" x14ac:dyDescent="0.25">
      <c r="A153" s="7"/>
      <c r="B153" s="86">
        <v>147</v>
      </c>
      <c r="C153" s="59"/>
      <c r="D153" s="86"/>
      <c r="E153" s="20">
        <v>1050</v>
      </c>
      <c r="F153" s="20">
        <v>2100</v>
      </c>
      <c r="G153" s="84" t="s">
        <v>462</v>
      </c>
      <c r="H153" s="100">
        <v>45468</v>
      </c>
      <c r="I153" s="20">
        <f>МАЙ.24!I153+F153-E153</f>
        <v>7840</v>
      </c>
      <c r="J153" s="13"/>
    </row>
    <row r="154" spans="1:10" x14ac:dyDescent="0.25">
      <c r="A154" s="7"/>
      <c r="B154" s="86">
        <v>148</v>
      </c>
      <c r="C154" s="59"/>
      <c r="D154" s="86"/>
      <c r="E154" s="20">
        <v>1050</v>
      </c>
      <c r="F154" s="20"/>
      <c r="G154" s="84"/>
      <c r="H154" s="100"/>
      <c r="I154" s="20">
        <f>МАЙ.24!I154+F154-E154</f>
        <v>-6300</v>
      </c>
      <c r="J154" s="13"/>
    </row>
    <row r="155" spans="1:10" x14ac:dyDescent="0.25">
      <c r="A155" s="7"/>
      <c r="B155" s="86">
        <v>149</v>
      </c>
      <c r="C155" s="59"/>
      <c r="D155" s="86"/>
      <c r="E155" s="20">
        <v>1050</v>
      </c>
      <c r="F155" s="20"/>
      <c r="G155" s="84"/>
      <c r="H155" s="100"/>
      <c r="I155" s="20">
        <f>МАЙ.24!I155+F155-E155</f>
        <v>-2100</v>
      </c>
      <c r="J155" s="13"/>
    </row>
    <row r="156" spans="1:10" x14ac:dyDescent="0.25">
      <c r="A156" s="7"/>
      <c r="B156" s="86">
        <v>150</v>
      </c>
      <c r="C156" s="59"/>
      <c r="D156" s="86"/>
      <c r="E156" s="20">
        <v>1050</v>
      </c>
      <c r="F156" s="20"/>
      <c r="G156" s="84"/>
      <c r="H156" s="100"/>
      <c r="I156" s="20">
        <f>МАЙ.24!I156+F156-E156</f>
        <v>-1300</v>
      </c>
      <c r="J156" s="13"/>
    </row>
    <row r="157" spans="1:10" x14ac:dyDescent="0.25">
      <c r="A157" s="7"/>
      <c r="B157" s="86">
        <v>151</v>
      </c>
      <c r="C157" s="59"/>
      <c r="D157" s="86"/>
      <c r="E157" s="20">
        <v>1050</v>
      </c>
      <c r="F157" s="20">
        <v>1990</v>
      </c>
      <c r="G157" s="84" t="s">
        <v>448</v>
      </c>
      <c r="H157" s="100">
        <v>45457</v>
      </c>
      <c r="I157" s="20">
        <f>МАЙ.24!I157+F157-E157</f>
        <v>6690</v>
      </c>
      <c r="J157" s="13"/>
    </row>
    <row r="158" spans="1:10" x14ac:dyDescent="0.25">
      <c r="A158" s="7"/>
      <c r="B158" s="86">
        <v>152</v>
      </c>
      <c r="C158" s="59"/>
      <c r="D158" s="86"/>
      <c r="E158" s="20">
        <v>1050</v>
      </c>
      <c r="F158" s="20">
        <v>1050</v>
      </c>
      <c r="G158" s="84" t="s">
        <v>443</v>
      </c>
      <c r="H158" s="100">
        <v>45450</v>
      </c>
      <c r="I158" s="20">
        <f>МАЙ.24!I158+F158-E158</f>
        <v>-1020</v>
      </c>
      <c r="J158" s="13"/>
    </row>
    <row r="159" spans="1:10" x14ac:dyDescent="0.25">
      <c r="A159" s="7"/>
      <c r="B159" s="86">
        <v>153</v>
      </c>
      <c r="C159" s="59"/>
      <c r="D159" s="86"/>
      <c r="E159" s="20">
        <v>1050</v>
      </c>
      <c r="F159" s="20">
        <v>1050</v>
      </c>
      <c r="G159" s="84" t="s">
        <v>425</v>
      </c>
      <c r="H159" s="100">
        <v>45445</v>
      </c>
      <c r="I159" s="20">
        <f>МАЙ.24!I159+F159-E159</f>
        <v>0</v>
      </c>
      <c r="J159" s="13"/>
    </row>
    <row r="160" spans="1:10" x14ac:dyDescent="0.25">
      <c r="A160" s="7"/>
      <c r="B160" s="86">
        <v>154</v>
      </c>
      <c r="C160" s="59"/>
      <c r="D160" s="86"/>
      <c r="E160" s="20"/>
      <c r="F160" s="20"/>
      <c r="G160" s="84"/>
      <c r="H160" s="100"/>
      <c r="I160" s="20">
        <f>МАЙ.24!I160+F160-E160</f>
        <v>0</v>
      </c>
      <c r="J160" s="13"/>
    </row>
    <row r="161" spans="1:10" x14ac:dyDescent="0.25">
      <c r="A161" s="7"/>
      <c r="B161" s="86">
        <v>155</v>
      </c>
      <c r="C161" s="59"/>
      <c r="D161" s="86"/>
      <c r="E161" s="20"/>
      <c r="F161" s="20"/>
      <c r="G161" s="84"/>
      <c r="H161" s="100"/>
      <c r="I161" s="20">
        <f>МАЙ.24!I161+F161-E161</f>
        <v>0</v>
      </c>
      <c r="J161" s="13"/>
    </row>
    <row r="162" spans="1:10" x14ac:dyDescent="0.25">
      <c r="A162" s="7"/>
      <c r="B162" s="86">
        <v>156</v>
      </c>
      <c r="C162" s="59"/>
      <c r="D162" s="86"/>
      <c r="E162" s="20"/>
      <c r="F162" s="20"/>
      <c r="G162" s="84"/>
      <c r="H162" s="100"/>
      <c r="I162" s="20">
        <f>МАЙ.24!I162+F162-E162</f>
        <v>0</v>
      </c>
      <c r="J162" s="13"/>
    </row>
    <row r="163" spans="1:10" x14ac:dyDescent="0.25">
      <c r="A163" s="7"/>
      <c r="B163" s="86">
        <v>157</v>
      </c>
      <c r="C163" s="59"/>
      <c r="D163" s="86"/>
      <c r="E163" s="20">
        <v>1050</v>
      </c>
      <c r="F163" s="20"/>
      <c r="G163" s="84"/>
      <c r="H163" s="100"/>
      <c r="I163" s="20">
        <f>МАЙ.24!I163+F163-E163</f>
        <v>940</v>
      </c>
      <c r="J163" s="13"/>
    </row>
    <row r="164" spans="1:10" x14ac:dyDescent="0.25">
      <c r="A164" s="7"/>
      <c r="B164" s="86">
        <v>158</v>
      </c>
      <c r="C164" s="59"/>
      <c r="D164" s="86"/>
      <c r="E164" s="20"/>
      <c r="F164" s="20"/>
      <c r="G164" s="84"/>
      <c r="H164" s="100"/>
      <c r="I164" s="20">
        <f>МАЙ.24!I164+F164-E164</f>
        <v>0</v>
      </c>
      <c r="J164" s="13"/>
    </row>
    <row r="165" spans="1:10" x14ac:dyDescent="0.25">
      <c r="A165" s="7"/>
      <c r="B165" s="86">
        <v>159</v>
      </c>
      <c r="C165" s="59"/>
      <c r="D165" s="86"/>
      <c r="E165" s="20"/>
      <c r="F165" s="20"/>
      <c r="G165" s="84"/>
      <c r="H165" s="100"/>
      <c r="I165" s="20">
        <f>МАЙ.24!I165+F165-E165</f>
        <v>0</v>
      </c>
      <c r="J165" s="13"/>
    </row>
    <row r="166" spans="1:10" x14ac:dyDescent="0.25">
      <c r="A166" s="7"/>
      <c r="B166" s="86">
        <v>160</v>
      </c>
      <c r="C166" s="59"/>
      <c r="D166" s="86"/>
      <c r="E166" s="20"/>
      <c r="F166" s="20"/>
      <c r="G166" s="84"/>
      <c r="H166" s="100"/>
      <c r="I166" s="20">
        <f>МАЙ.24!I166+F166-E166</f>
        <v>0</v>
      </c>
      <c r="J166" s="13"/>
    </row>
    <row r="167" spans="1:10" x14ac:dyDescent="0.25">
      <c r="A167" s="7"/>
      <c r="B167" s="86">
        <v>161</v>
      </c>
      <c r="C167" s="59"/>
      <c r="D167" s="86"/>
      <c r="E167" s="20"/>
      <c r="F167" s="20"/>
      <c r="G167" s="84"/>
      <c r="H167" s="100"/>
      <c r="I167" s="20">
        <f>МАЙ.24!I167+F167-E167</f>
        <v>0</v>
      </c>
      <c r="J167" s="13"/>
    </row>
    <row r="168" spans="1:10" x14ac:dyDescent="0.25">
      <c r="A168" s="7"/>
      <c r="B168" s="86">
        <v>162</v>
      </c>
      <c r="C168" s="59"/>
      <c r="D168" s="86"/>
      <c r="E168" s="20">
        <v>1050</v>
      </c>
      <c r="F168" s="20"/>
      <c r="G168" s="84"/>
      <c r="H168" s="100"/>
      <c r="I168" s="20">
        <f>МАЙ.24!I168+F168-E168</f>
        <v>-6300</v>
      </c>
      <c r="J168" s="13"/>
    </row>
    <row r="169" spans="1:10" x14ac:dyDescent="0.25">
      <c r="A169" s="7"/>
      <c r="B169" s="86">
        <v>163</v>
      </c>
      <c r="C169" s="59"/>
      <c r="D169" s="86"/>
      <c r="E169" s="20"/>
      <c r="F169" s="20"/>
      <c r="G169" s="84"/>
      <c r="H169" s="100"/>
      <c r="I169" s="20">
        <f>МАЙ.24!I169+F169-E169</f>
        <v>0</v>
      </c>
      <c r="J169" s="13"/>
    </row>
    <row r="170" spans="1:10" x14ac:dyDescent="0.25">
      <c r="A170" s="7"/>
      <c r="B170" s="86">
        <v>164</v>
      </c>
      <c r="C170" s="59"/>
      <c r="D170" s="86"/>
      <c r="E170" s="20">
        <v>1050</v>
      </c>
      <c r="F170" s="20"/>
      <c r="G170" s="84"/>
      <c r="H170" s="100"/>
      <c r="I170" s="20">
        <f>МАЙ.24!I170+F170-E170</f>
        <v>-6300</v>
      </c>
      <c r="J170" s="13"/>
    </row>
    <row r="171" spans="1:10" x14ac:dyDescent="0.25">
      <c r="A171" s="6"/>
      <c r="B171" s="86">
        <v>165</v>
      </c>
      <c r="C171" s="59"/>
      <c r="D171" s="86"/>
      <c r="E171" s="20">
        <v>1050</v>
      </c>
      <c r="F171" s="20"/>
      <c r="G171" s="84"/>
      <c r="H171" s="100"/>
      <c r="I171" s="20">
        <f>МАЙ.24!I171+F171-E171</f>
        <v>-6300</v>
      </c>
      <c r="J171" s="13"/>
    </row>
    <row r="172" spans="1:10" x14ac:dyDescent="0.25">
      <c r="A172" s="6"/>
      <c r="B172" s="86">
        <v>166</v>
      </c>
      <c r="C172" s="59"/>
      <c r="D172" s="86"/>
      <c r="E172" s="20">
        <v>1050</v>
      </c>
      <c r="F172" s="20"/>
      <c r="G172" s="84"/>
      <c r="H172" s="100"/>
      <c r="I172" s="20">
        <f>МАЙ.24!I172+F172-E172</f>
        <v>-6300</v>
      </c>
      <c r="J172" s="13"/>
    </row>
    <row r="173" spans="1:10" x14ac:dyDescent="0.25">
      <c r="A173" s="6"/>
      <c r="B173" s="123" t="s">
        <v>384</v>
      </c>
      <c r="C173" s="59"/>
      <c r="D173" s="123"/>
      <c r="E173" s="20"/>
      <c r="F173" s="20"/>
      <c r="G173" s="84"/>
      <c r="H173" s="100"/>
      <c r="I173" s="20">
        <f>МАЙ.24!I173+F173-E173</f>
        <v>0</v>
      </c>
      <c r="J173" s="13"/>
    </row>
    <row r="174" spans="1:10" x14ac:dyDescent="0.25">
      <c r="A174" s="6"/>
      <c r="B174" s="86" t="s">
        <v>385</v>
      </c>
      <c r="C174" s="59"/>
      <c r="D174" s="86"/>
      <c r="E174" s="20"/>
      <c r="F174" s="20"/>
      <c r="G174" s="84"/>
      <c r="H174" s="100"/>
      <c r="I174" s="20">
        <f>МАЙ.24!I174+F174-E174</f>
        <v>0</v>
      </c>
      <c r="J174" s="13"/>
    </row>
    <row r="175" spans="1:10" x14ac:dyDescent="0.25">
      <c r="A175" s="6"/>
      <c r="B175" s="86" t="s">
        <v>386</v>
      </c>
      <c r="C175" s="59"/>
      <c r="D175" s="86"/>
      <c r="E175" s="20">
        <v>1050</v>
      </c>
      <c r="F175" s="20"/>
      <c r="G175" s="84"/>
      <c r="H175" s="100"/>
      <c r="I175" s="20">
        <f>МАЙ.24!I175+F175-E175</f>
        <v>-3480</v>
      </c>
      <c r="J175" s="13"/>
    </row>
    <row r="176" spans="1:10" x14ac:dyDescent="0.25">
      <c r="A176" s="6"/>
      <c r="B176" s="123" t="s">
        <v>387</v>
      </c>
      <c r="C176" s="59"/>
      <c r="D176" s="123"/>
      <c r="E176" s="20"/>
      <c r="F176" s="20"/>
      <c r="G176" s="84"/>
      <c r="H176" s="100"/>
      <c r="I176" s="20">
        <f>МАЙ.24!I176+F176-E176</f>
        <v>0</v>
      </c>
      <c r="J176" s="13"/>
    </row>
    <row r="177" spans="1:10" x14ac:dyDescent="0.25">
      <c r="A177" s="6"/>
      <c r="B177" s="86">
        <v>169</v>
      </c>
      <c r="C177" s="59"/>
      <c r="D177" s="86"/>
      <c r="E177" s="20">
        <v>1050</v>
      </c>
      <c r="F177" s="20"/>
      <c r="G177" s="84"/>
      <c r="H177" s="100"/>
      <c r="I177" s="20">
        <f>МАЙ.24!I177+F177-E177</f>
        <v>-6300</v>
      </c>
      <c r="J177" s="13"/>
    </row>
    <row r="178" spans="1:10" x14ac:dyDescent="0.25">
      <c r="A178" s="6"/>
      <c r="B178" s="86">
        <v>170</v>
      </c>
      <c r="C178" s="59"/>
      <c r="D178" s="86"/>
      <c r="E178" s="20">
        <v>1050</v>
      </c>
      <c r="F178" s="20"/>
      <c r="G178" s="84"/>
      <c r="H178" s="100"/>
      <c r="I178" s="20">
        <f>МАЙ.24!I178+F178-E178</f>
        <v>-6300</v>
      </c>
      <c r="J178" s="13"/>
    </row>
    <row r="179" spans="1:10" x14ac:dyDescent="0.25">
      <c r="A179" s="6"/>
      <c r="B179" s="86">
        <v>171</v>
      </c>
      <c r="C179" s="59"/>
      <c r="D179" s="86"/>
      <c r="E179" s="20">
        <v>1050</v>
      </c>
      <c r="F179" s="20"/>
      <c r="G179" s="84"/>
      <c r="H179" s="100"/>
      <c r="I179" s="20">
        <f>МАЙ.24!I179+F179-E179</f>
        <v>-6300</v>
      </c>
      <c r="J179" s="13"/>
    </row>
    <row r="180" spans="1:10" x14ac:dyDescent="0.25">
      <c r="A180" s="6"/>
      <c r="B180" s="86">
        <v>172</v>
      </c>
      <c r="C180" s="59"/>
      <c r="D180" s="86"/>
      <c r="E180" s="20">
        <v>1050</v>
      </c>
      <c r="F180" s="20"/>
      <c r="G180" s="84"/>
      <c r="H180" s="100"/>
      <c r="I180" s="20">
        <f>МАЙ.24!I180+F180-E180</f>
        <v>-6300</v>
      </c>
      <c r="J180" s="13"/>
    </row>
    <row r="181" spans="1:10" x14ac:dyDescent="0.25">
      <c r="A181" s="6"/>
      <c r="B181" s="86">
        <v>173</v>
      </c>
      <c r="C181" s="59"/>
      <c r="D181" s="86"/>
      <c r="E181" s="20">
        <v>1050</v>
      </c>
      <c r="F181" s="20"/>
      <c r="G181" s="84"/>
      <c r="H181" s="100"/>
      <c r="I181" s="20">
        <f>МАЙ.24!I181+F181-E181</f>
        <v>700</v>
      </c>
      <c r="J181" s="13"/>
    </row>
    <row r="182" spans="1:10" x14ac:dyDescent="0.25">
      <c r="A182" s="6"/>
      <c r="B182" s="86">
        <v>174</v>
      </c>
      <c r="C182" s="59"/>
      <c r="D182" s="86"/>
      <c r="E182" s="20">
        <v>1050</v>
      </c>
      <c r="F182" s="20"/>
      <c r="G182" s="84"/>
      <c r="H182" s="100"/>
      <c r="I182" s="20">
        <f>МАЙ.24!I182+F182-E182</f>
        <v>-2100</v>
      </c>
      <c r="J182" s="13"/>
    </row>
    <row r="183" spans="1:10" x14ac:dyDescent="0.25">
      <c r="A183" s="6"/>
      <c r="B183" s="86">
        <v>175</v>
      </c>
      <c r="C183" s="59"/>
      <c r="D183" s="86"/>
      <c r="E183" s="20">
        <v>1050</v>
      </c>
      <c r="F183" s="20"/>
      <c r="G183" s="84"/>
      <c r="H183" s="100"/>
      <c r="I183" s="20">
        <f>МАЙ.24!I183+F183-E183</f>
        <v>-6300</v>
      </c>
      <c r="J183" s="13"/>
    </row>
    <row r="184" spans="1:10" x14ac:dyDescent="0.25">
      <c r="A184" s="6"/>
      <c r="B184" s="86">
        <v>176</v>
      </c>
      <c r="C184" s="59"/>
      <c r="D184" s="86"/>
      <c r="E184" s="20">
        <v>1050</v>
      </c>
      <c r="F184" s="20"/>
      <c r="G184" s="84"/>
      <c r="H184" s="100"/>
      <c r="I184" s="20">
        <f>МАЙ.24!I184+F184-E184</f>
        <v>-6300</v>
      </c>
      <c r="J184" s="13"/>
    </row>
    <row r="185" spans="1:10" x14ac:dyDescent="0.25">
      <c r="A185" s="6"/>
      <c r="B185" s="86">
        <v>177</v>
      </c>
      <c r="C185" s="59"/>
      <c r="D185" s="86"/>
      <c r="E185" s="20">
        <v>1050</v>
      </c>
      <c r="F185" s="20"/>
      <c r="G185" s="84"/>
      <c r="H185" s="100"/>
      <c r="I185" s="20">
        <f>МАЙ.24!I185+F185-E185</f>
        <v>1050</v>
      </c>
      <c r="J185" s="13"/>
    </row>
    <row r="186" spans="1:10" x14ac:dyDescent="0.25">
      <c r="A186" s="6"/>
      <c r="B186" s="86">
        <v>178</v>
      </c>
      <c r="C186" s="59"/>
      <c r="D186" s="86"/>
      <c r="E186" s="20">
        <v>1050</v>
      </c>
      <c r="F186" s="20"/>
      <c r="G186" s="84"/>
      <c r="H186" s="100"/>
      <c r="I186" s="20">
        <f>МАЙ.24!I186+F186-E186</f>
        <v>-6300</v>
      </c>
      <c r="J186" s="13"/>
    </row>
    <row r="187" spans="1:10" x14ac:dyDescent="0.25">
      <c r="A187" s="6"/>
      <c r="B187" s="86">
        <v>179</v>
      </c>
      <c r="C187" s="59"/>
      <c r="D187" s="86"/>
      <c r="E187" s="20">
        <v>1050</v>
      </c>
      <c r="F187" s="20"/>
      <c r="G187" s="84"/>
      <c r="H187" s="100"/>
      <c r="I187" s="20">
        <f>МАЙ.24!I187+F187-E187</f>
        <v>-6300</v>
      </c>
      <c r="J187" s="13"/>
    </row>
    <row r="188" spans="1:10" x14ac:dyDescent="0.25">
      <c r="A188" s="6"/>
      <c r="B188" s="86">
        <v>180</v>
      </c>
      <c r="C188" s="59"/>
      <c r="D188" s="86"/>
      <c r="E188" s="20">
        <v>1050</v>
      </c>
      <c r="F188" s="20"/>
      <c r="G188" s="84"/>
      <c r="H188" s="100"/>
      <c r="I188" s="20">
        <f>МАЙ.24!I188+F188-E188</f>
        <v>-6300</v>
      </c>
      <c r="J188" s="13"/>
    </row>
    <row r="189" spans="1:10" x14ac:dyDescent="0.25">
      <c r="A189" s="6"/>
      <c r="B189" s="86">
        <v>181</v>
      </c>
      <c r="C189" s="59"/>
      <c r="D189" s="86"/>
      <c r="E189" s="20">
        <v>1050</v>
      </c>
      <c r="F189" s="20"/>
      <c r="G189" s="84"/>
      <c r="H189" s="100"/>
      <c r="I189" s="20">
        <f>МАЙ.24!I189+F189-E189</f>
        <v>-6300</v>
      </c>
      <c r="J189" s="13"/>
    </row>
    <row r="190" spans="1:10" x14ac:dyDescent="0.25">
      <c r="A190" s="6"/>
      <c r="B190" s="86">
        <v>182</v>
      </c>
      <c r="C190" s="59"/>
      <c r="D190" s="86"/>
      <c r="E190" s="20"/>
      <c r="F190" s="20"/>
      <c r="G190" s="84"/>
      <c r="H190" s="100"/>
      <c r="I190" s="20">
        <f>МАЙ.24!I190+F190-E190</f>
        <v>0</v>
      </c>
      <c r="J190" s="13"/>
    </row>
    <row r="191" spans="1:10" x14ac:dyDescent="0.25">
      <c r="A191" s="6"/>
      <c r="B191" s="86">
        <v>183</v>
      </c>
      <c r="C191" s="59"/>
      <c r="D191" s="86"/>
      <c r="E191" s="20"/>
      <c r="F191" s="20"/>
      <c r="G191" s="84"/>
      <c r="H191" s="100"/>
      <c r="I191" s="20">
        <f>МАЙ.24!I191+F191-E191</f>
        <v>0</v>
      </c>
      <c r="J191" s="13"/>
    </row>
    <row r="192" spans="1:10" x14ac:dyDescent="0.25">
      <c r="A192" s="6"/>
      <c r="B192" s="86">
        <v>184</v>
      </c>
      <c r="C192" s="59"/>
      <c r="D192" s="86"/>
      <c r="E192" s="20"/>
      <c r="F192" s="20"/>
      <c r="G192" s="84"/>
      <c r="H192" s="100"/>
      <c r="I192" s="20">
        <f>МАЙ.24!I192+F192-E192</f>
        <v>0</v>
      </c>
      <c r="J192" s="13"/>
    </row>
    <row r="193" spans="1:10" x14ac:dyDescent="0.25">
      <c r="A193" s="6"/>
      <c r="B193" s="86">
        <v>185</v>
      </c>
      <c r="C193" s="59"/>
      <c r="D193" s="86"/>
      <c r="E193" s="20"/>
      <c r="F193" s="20"/>
      <c r="G193" s="84"/>
      <c r="H193" s="100"/>
      <c r="I193" s="20">
        <f>МАЙ.24!I193+F193-E193</f>
        <v>0</v>
      </c>
      <c r="J193" s="13"/>
    </row>
    <row r="194" spans="1:10" x14ac:dyDescent="0.25">
      <c r="A194" s="6"/>
      <c r="B194" s="86">
        <v>186</v>
      </c>
      <c r="C194" s="59"/>
      <c r="D194" s="86"/>
      <c r="E194" s="20"/>
      <c r="F194" s="20"/>
      <c r="G194" s="84"/>
      <c r="H194" s="100"/>
      <c r="I194" s="20">
        <f>МАЙ.24!I194+F194-E194</f>
        <v>0</v>
      </c>
      <c r="J194" s="13"/>
    </row>
    <row r="195" spans="1:10" x14ac:dyDescent="0.25">
      <c r="A195" s="6"/>
      <c r="B195" s="86">
        <v>187</v>
      </c>
      <c r="C195" s="59"/>
      <c r="D195" s="86"/>
      <c r="E195" s="20"/>
      <c r="F195" s="20"/>
      <c r="G195" s="84"/>
      <c r="H195" s="100"/>
      <c r="I195" s="20">
        <f>МАЙ.24!I195+F195-E195</f>
        <v>0</v>
      </c>
      <c r="J195" s="13"/>
    </row>
    <row r="196" spans="1:10" x14ac:dyDescent="0.25">
      <c r="A196" s="6"/>
      <c r="B196" s="86">
        <v>188</v>
      </c>
      <c r="C196" s="59"/>
      <c r="D196" s="86"/>
      <c r="E196" s="20"/>
      <c r="F196" s="20"/>
      <c r="G196" s="84"/>
      <c r="H196" s="100"/>
      <c r="I196" s="20">
        <f>МАЙ.24!I196+F196-E196</f>
        <v>0</v>
      </c>
      <c r="J196" s="13"/>
    </row>
    <row r="197" spans="1:10" x14ac:dyDescent="0.25">
      <c r="A197" s="6"/>
      <c r="B197" s="86">
        <v>189</v>
      </c>
      <c r="C197" s="59"/>
      <c r="D197" s="86"/>
      <c r="E197" s="20"/>
      <c r="F197" s="20"/>
      <c r="G197" s="84"/>
      <c r="H197" s="100"/>
      <c r="I197" s="20">
        <f>МАЙ.24!I197+F197-E197</f>
        <v>0</v>
      </c>
      <c r="J197" s="13"/>
    </row>
    <row r="198" spans="1:10" x14ac:dyDescent="0.25">
      <c r="A198" s="6"/>
      <c r="B198" s="86">
        <v>190</v>
      </c>
      <c r="C198" s="59"/>
      <c r="D198" s="86"/>
      <c r="E198" s="20"/>
      <c r="F198" s="20"/>
      <c r="G198" s="84"/>
      <c r="H198" s="100"/>
      <c r="I198" s="20">
        <f>МАЙ.24!I198+F198-E198</f>
        <v>0</v>
      </c>
      <c r="J198" s="13"/>
    </row>
    <row r="199" spans="1:10" x14ac:dyDescent="0.25">
      <c r="A199" s="6"/>
      <c r="B199" s="86">
        <v>191</v>
      </c>
      <c r="C199" s="59"/>
      <c r="D199" s="86"/>
      <c r="E199" s="20"/>
      <c r="F199" s="20"/>
      <c r="G199" s="84"/>
      <c r="H199" s="100"/>
      <c r="I199" s="20">
        <f>МАЙ.24!I199+F199-E199</f>
        <v>0</v>
      </c>
      <c r="J199" s="13"/>
    </row>
    <row r="200" spans="1:10" x14ac:dyDescent="0.25">
      <c r="A200" s="6"/>
      <c r="B200" s="123" t="s">
        <v>381</v>
      </c>
      <c r="C200" s="59"/>
      <c r="D200" s="123"/>
      <c r="E200" s="20"/>
      <c r="F200" s="20"/>
      <c r="G200" s="84"/>
      <c r="H200" s="100"/>
      <c r="I200" s="20">
        <f>МАЙ.24!I200+F200-E200</f>
        <v>0</v>
      </c>
      <c r="J200" s="13"/>
    </row>
    <row r="201" spans="1:10" x14ac:dyDescent="0.25">
      <c r="A201" s="6"/>
      <c r="B201" s="86" t="s">
        <v>382</v>
      </c>
      <c r="C201" s="59"/>
      <c r="D201" s="86"/>
      <c r="E201" s="20">
        <v>1050</v>
      </c>
      <c r="F201" s="20"/>
      <c r="G201" s="84"/>
      <c r="H201" s="100"/>
      <c r="I201" s="20">
        <f>МАЙ.24!I201+F201-E201</f>
        <v>-6300</v>
      </c>
      <c r="J201" s="13"/>
    </row>
    <row r="202" spans="1:10" x14ac:dyDescent="0.25">
      <c r="A202" s="6"/>
      <c r="B202" s="123" t="s">
        <v>383</v>
      </c>
      <c r="C202" s="59"/>
      <c r="D202" s="123"/>
      <c r="E202" s="20"/>
      <c r="F202" s="20"/>
      <c r="G202" s="84"/>
      <c r="H202" s="100"/>
      <c r="I202" s="20">
        <f>МАЙ.24!I202+F202-E202</f>
        <v>0</v>
      </c>
      <c r="J202" s="13"/>
    </row>
    <row r="203" spans="1:10" x14ac:dyDescent="0.25">
      <c r="A203" s="6"/>
      <c r="B203" s="86">
        <v>193</v>
      </c>
      <c r="C203" s="59"/>
      <c r="D203" s="86"/>
      <c r="E203" s="20"/>
      <c r="F203" s="20"/>
      <c r="G203" s="84"/>
      <c r="H203" s="100"/>
      <c r="I203" s="20">
        <f>МАЙ.24!I203+F203-E203</f>
        <v>0</v>
      </c>
      <c r="J203" s="13"/>
    </row>
    <row r="204" spans="1:10" x14ac:dyDescent="0.25">
      <c r="A204" s="6"/>
      <c r="B204" s="86">
        <v>194</v>
      </c>
      <c r="C204" s="59"/>
      <c r="D204" s="86"/>
      <c r="E204" s="20">
        <v>1050</v>
      </c>
      <c r="F204" s="20"/>
      <c r="G204" s="84"/>
      <c r="H204" s="100"/>
      <c r="I204" s="20">
        <f>МАЙ.24!I204+F204-E204</f>
        <v>-6300</v>
      </c>
      <c r="J204" s="13"/>
    </row>
    <row r="205" spans="1:10" x14ac:dyDescent="0.25">
      <c r="A205" s="6"/>
      <c r="B205" s="86">
        <v>195</v>
      </c>
      <c r="C205" s="59"/>
      <c r="D205" s="86"/>
      <c r="E205" s="20">
        <v>1050</v>
      </c>
      <c r="F205" s="20"/>
      <c r="G205" s="84"/>
      <c r="H205" s="100"/>
      <c r="I205" s="20">
        <f>МАЙ.24!I205+F205-E205</f>
        <v>-6300</v>
      </c>
      <c r="J205" s="13"/>
    </row>
    <row r="206" spans="1:10" x14ac:dyDescent="0.25">
      <c r="A206" s="6"/>
      <c r="B206" s="86">
        <v>196</v>
      </c>
      <c r="C206" s="59"/>
      <c r="D206" s="86"/>
      <c r="E206" s="20">
        <v>1050</v>
      </c>
      <c r="F206" s="20"/>
      <c r="G206" s="84"/>
      <c r="H206" s="100"/>
      <c r="I206" s="20">
        <f>МАЙ.24!I206+F206-E206</f>
        <v>-6300</v>
      </c>
      <c r="J206" s="13"/>
    </row>
    <row r="207" spans="1:10" x14ac:dyDescent="0.25">
      <c r="A207" s="6"/>
      <c r="B207" s="86">
        <v>197</v>
      </c>
      <c r="C207" s="59"/>
      <c r="D207" s="86"/>
      <c r="E207" s="20">
        <v>1050</v>
      </c>
      <c r="F207" s="20"/>
      <c r="G207" s="84"/>
      <c r="H207" s="100"/>
      <c r="I207" s="20">
        <f>МАЙ.24!I207+F207-E207</f>
        <v>-6300</v>
      </c>
      <c r="J207" s="13"/>
    </row>
    <row r="208" spans="1:10" x14ac:dyDescent="0.25">
      <c r="A208" s="6"/>
      <c r="B208" s="86">
        <v>198</v>
      </c>
      <c r="C208" s="59"/>
      <c r="D208" s="86"/>
      <c r="E208" s="20">
        <v>1050</v>
      </c>
      <c r="F208" s="20"/>
      <c r="G208" s="84"/>
      <c r="H208" s="100"/>
      <c r="I208" s="20">
        <f>МАЙ.24!I208+F208-E208</f>
        <v>-6300</v>
      </c>
      <c r="J208" s="13"/>
    </row>
    <row r="209" spans="1:10" x14ac:dyDescent="0.25">
      <c r="A209" s="6"/>
      <c r="B209" s="86">
        <v>199</v>
      </c>
      <c r="C209" s="59"/>
      <c r="D209" s="86"/>
      <c r="E209" s="20">
        <v>1050</v>
      </c>
      <c r="F209" s="20"/>
      <c r="G209" s="84"/>
      <c r="H209" s="100"/>
      <c r="I209" s="20">
        <f>МАЙ.24!I209+F209-E209</f>
        <v>-6300</v>
      </c>
      <c r="J209" s="13"/>
    </row>
    <row r="210" spans="1:10" x14ac:dyDescent="0.25">
      <c r="A210" s="6"/>
      <c r="B210" s="86">
        <v>200</v>
      </c>
      <c r="C210" s="59"/>
      <c r="D210" s="86"/>
      <c r="E210" s="20"/>
      <c r="F210" s="20"/>
      <c r="G210" s="84"/>
      <c r="H210" s="100"/>
      <c r="I210" s="20">
        <f>МАЙ.24!I210+F210-E210</f>
        <v>0</v>
      </c>
      <c r="J210" s="13"/>
    </row>
    <row r="211" spans="1:10" x14ac:dyDescent="0.25">
      <c r="A211" s="6"/>
      <c r="B211" s="86">
        <v>201</v>
      </c>
      <c r="C211" s="59"/>
      <c r="D211" s="86"/>
      <c r="E211" s="20"/>
      <c r="F211" s="20"/>
      <c r="G211" s="84"/>
      <c r="H211" s="100"/>
      <c r="I211" s="20">
        <f>МАЙ.24!I211+F211-E211</f>
        <v>0</v>
      </c>
      <c r="J211" s="13"/>
    </row>
    <row r="212" spans="1:10" x14ac:dyDescent="0.25">
      <c r="A212" s="6"/>
      <c r="B212" s="86">
        <v>202</v>
      </c>
      <c r="C212" s="59"/>
      <c r="D212" s="86"/>
      <c r="E212" s="20">
        <v>1050</v>
      </c>
      <c r="F212" s="20"/>
      <c r="G212" s="84"/>
      <c r="H212" s="100"/>
      <c r="I212" s="20">
        <f>МАЙ.24!I212+F212-E212</f>
        <v>-6300</v>
      </c>
      <c r="J212" s="13"/>
    </row>
    <row r="213" spans="1:10" x14ac:dyDescent="0.25">
      <c r="A213" s="6"/>
      <c r="B213" s="86">
        <v>203</v>
      </c>
      <c r="C213" s="59"/>
      <c r="D213" s="86"/>
      <c r="E213" s="20">
        <v>1050</v>
      </c>
      <c r="F213" s="20"/>
      <c r="G213" s="84"/>
      <c r="H213" s="100"/>
      <c r="I213" s="20">
        <f>МАЙ.24!I213+F213-E213</f>
        <v>-6300</v>
      </c>
      <c r="J213" s="13"/>
    </row>
    <row r="214" spans="1:10" x14ac:dyDescent="0.25">
      <c r="A214" s="6"/>
      <c r="B214" s="86">
        <v>204</v>
      </c>
      <c r="C214" s="59"/>
      <c r="D214" s="86"/>
      <c r="E214" s="20">
        <v>1050</v>
      </c>
      <c r="F214" s="20"/>
      <c r="G214" s="84"/>
      <c r="H214" s="100"/>
      <c r="I214" s="20">
        <f>МАЙ.24!I214+F214-E214</f>
        <v>-3150</v>
      </c>
      <c r="J214" s="13"/>
    </row>
    <row r="215" spans="1:10" x14ac:dyDescent="0.25">
      <c r="A215" s="6"/>
      <c r="B215" s="86">
        <v>205</v>
      </c>
      <c r="C215" s="59"/>
      <c r="D215" s="86"/>
      <c r="E215" s="20">
        <v>1050</v>
      </c>
      <c r="F215" s="20"/>
      <c r="G215" s="84"/>
      <c r="H215" s="100"/>
      <c r="I215" s="20">
        <f>МАЙ.24!I215+F215-E215</f>
        <v>-6300</v>
      </c>
      <c r="J215" s="13"/>
    </row>
    <row r="216" spans="1:10" x14ac:dyDescent="0.25">
      <c r="A216" s="6"/>
      <c r="B216" s="86">
        <v>206</v>
      </c>
      <c r="C216" s="59"/>
      <c r="D216" s="86"/>
      <c r="E216" s="20">
        <v>1050</v>
      </c>
      <c r="F216" s="20"/>
      <c r="G216" s="84"/>
      <c r="H216" s="100"/>
      <c r="I216" s="20">
        <f>МАЙ.24!I216+F216-E216</f>
        <v>-6300</v>
      </c>
      <c r="J216" s="13"/>
    </row>
    <row r="217" spans="1:10" x14ac:dyDescent="0.25">
      <c r="A217" s="6"/>
      <c r="B217" s="86">
        <v>207</v>
      </c>
      <c r="C217" s="59"/>
      <c r="D217" s="86"/>
      <c r="E217" s="20"/>
      <c r="F217" s="20"/>
      <c r="G217" s="84"/>
      <c r="H217" s="100"/>
      <c r="I217" s="20">
        <f>МАЙ.24!I217+F217-E217</f>
        <v>0</v>
      </c>
      <c r="J217" s="13"/>
    </row>
    <row r="218" spans="1:10" x14ac:dyDescent="0.25">
      <c r="A218" s="6"/>
      <c r="B218" s="86">
        <v>208</v>
      </c>
      <c r="C218" s="59"/>
      <c r="D218" s="86"/>
      <c r="E218" s="20">
        <v>1050</v>
      </c>
      <c r="F218" s="20"/>
      <c r="G218" s="84"/>
      <c r="H218" s="100"/>
      <c r="I218" s="20">
        <f>МАЙ.24!I218+F218-E218</f>
        <v>-6300</v>
      </c>
      <c r="J218" s="13"/>
    </row>
    <row r="219" spans="1:10" x14ac:dyDescent="0.25">
      <c r="A219" s="6"/>
      <c r="B219" s="86">
        <v>209</v>
      </c>
      <c r="C219" s="59"/>
      <c r="D219" s="86"/>
      <c r="E219" s="20">
        <v>1050</v>
      </c>
      <c r="F219" s="20"/>
      <c r="G219" s="84"/>
      <c r="H219" s="100"/>
      <c r="I219" s="20">
        <f>МАЙ.24!I219+F219-E219</f>
        <v>-6300</v>
      </c>
      <c r="J219" s="13"/>
    </row>
    <row r="220" spans="1:10" x14ac:dyDescent="0.25">
      <c r="A220" s="6"/>
      <c r="B220" s="86">
        <v>210</v>
      </c>
      <c r="C220" s="59"/>
      <c r="D220" s="86"/>
      <c r="E220" s="20"/>
      <c r="F220" s="20"/>
      <c r="G220" s="84"/>
      <c r="H220" s="100"/>
      <c r="I220" s="20">
        <f>МАЙ.24!I220+F220-E220</f>
        <v>0</v>
      </c>
      <c r="J220" s="13"/>
    </row>
    <row r="221" spans="1:10" x14ac:dyDescent="0.25">
      <c r="A221" s="6"/>
      <c r="B221" s="86">
        <v>211</v>
      </c>
      <c r="C221" s="59"/>
      <c r="D221" s="86"/>
      <c r="E221" s="20">
        <v>1050</v>
      </c>
      <c r="F221" s="20">
        <v>1050</v>
      </c>
      <c r="G221" s="84" t="s">
        <v>442</v>
      </c>
      <c r="H221" s="100">
        <v>45450</v>
      </c>
      <c r="I221" s="20">
        <f>МАЙ.24!I221+F221-E221</f>
        <v>0</v>
      </c>
      <c r="J221" s="13"/>
    </row>
    <row r="222" spans="1:10" x14ac:dyDescent="0.25">
      <c r="A222" s="6"/>
      <c r="B222" s="86">
        <v>212</v>
      </c>
      <c r="C222" s="59"/>
      <c r="D222" s="86"/>
      <c r="E222" s="20"/>
      <c r="F222" s="20"/>
      <c r="G222" s="84"/>
      <c r="H222" s="100"/>
      <c r="I222" s="20">
        <f>МАЙ.24!I222+F222-E222</f>
        <v>0</v>
      </c>
      <c r="J222" s="13"/>
    </row>
    <row r="223" spans="1:10" x14ac:dyDescent="0.25">
      <c r="A223" s="6"/>
      <c r="B223" s="86">
        <v>213</v>
      </c>
      <c r="C223" s="59"/>
      <c r="D223" s="86"/>
      <c r="E223" s="20">
        <v>1050</v>
      </c>
      <c r="F223" s="20"/>
      <c r="G223" s="84"/>
      <c r="H223" s="100"/>
      <c r="I223" s="20">
        <f>МАЙ.24!I223+F223-E223</f>
        <v>-2100</v>
      </c>
      <c r="J223" s="13"/>
    </row>
    <row r="224" spans="1:10" x14ac:dyDescent="0.25">
      <c r="A224" s="6"/>
      <c r="B224" s="86">
        <v>214</v>
      </c>
      <c r="C224" s="59"/>
      <c r="D224" s="86"/>
      <c r="E224" s="20"/>
      <c r="F224" s="20"/>
      <c r="G224" s="84"/>
      <c r="H224" s="100"/>
      <c r="I224" s="20">
        <f>МАЙ.24!I224+F224-E224</f>
        <v>0</v>
      </c>
      <c r="J224" s="13"/>
    </row>
    <row r="225" spans="1:10" x14ac:dyDescent="0.25">
      <c r="A225" s="6"/>
      <c r="B225" s="86">
        <v>215</v>
      </c>
      <c r="C225" s="59"/>
      <c r="D225" s="86"/>
      <c r="E225" s="20"/>
      <c r="F225" s="20"/>
      <c r="G225" s="84"/>
      <c r="H225" s="100"/>
      <c r="I225" s="20">
        <f>МАЙ.24!I225+F225-E225</f>
        <v>0</v>
      </c>
      <c r="J225" s="13"/>
    </row>
    <row r="226" spans="1:10" x14ac:dyDescent="0.25">
      <c r="A226" s="6"/>
      <c r="B226" s="86">
        <v>216</v>
      </c>
      <c r="C226" s="59"/>
      <c r="D226" s="86"/>
      <c r="E226" s="20"/>
      <c r="F226" s="20"/>
      <c r="G226" s="84"/>
      <c r="H226" s="100"/>
      <c r="I226" s="20">
        <f>МАЙ.24!I226+F226-E226</f>
        <v>0</v>
      </c>
      <c r="J226" s="13"/>
    </row>
    <row r="227" spans="1:10" x14ac:dyDescent="0.25">
      <c r="A227" s="6"/>
      <c r="B227" s="86">
        <v>217</v>
      </c>
      <c r="C227" s="59"/>
      <c r="D227" s="86"/>
      <c r="E227" s="20"/>
      <c r="F227" s="20"/>
      <c r="G227" s="84"/>
      <c r="H227" s="100"/>
      <c r="I227" s="20">
        <f>МАЙ.24!I227+F227-E227</f>
        <v>0</v>
      </c>
      <c r="J227" s="13"/>
    </row>
    <row r="228" spans="1:10" x14ac:dyDescent="0.25">
      <c r="A228" s="6"/>
      <c r="B228" s="86">
        <v>218</v>
      </c>
      <c r="C228" s="59"/>
      <c r="D228" s="86"/>
      <c r="E228" s="20"/>
      <c r="F228" s="20"/>
      <c r="G228" s="84"/>
      <c r="H228" s="100"/>
      <c r="I228" s="20">
        <f>МАЙ.24!I228+F228-E228</f>
        <v>0</v>
      </c>
      <c r="J228" s="13"/>
    </row>
    <row r="229" spans="1:10" x14ac:dyDescent="0.25">
      <c r="A229" s="6"/>
      <c r="B229" s="86">
        <v>219</v>
      </c>
      <c r="C229" s="59"/>
      <c r="D229" s="86"/>
      <c r="E229" s="20"/>
      <c r="F229" s="20"/>
      <c r="G229" s="84"/>
      <c r="H229" s="100"/>
      <c r="I229" s="20">
        <f>МАЙ.24!I229+F229-E229</f>
        <v>0</v>
      </c>
      <c r="J229" s="13"/>
    </row>
    <row r="230" spans="1:10" x14ac:dyDescent="0.25">
      <c r="A230" s="6"/>
      <c r="B230" s="86">
        <v>220</v>
      </c>
      <c r="C230" s="59"/>
      <c r="D230" s="86"/>
      <c r="E230" s="20">
        <v>1050</v>
      </c>
      <c r="F230" s="20"/>
      <c r="G230" s="84"/>
      <c r="H230" s="100"/>
      <c r="I230" s="20">
        <f>МАЙ.24!I230+F230-E230</f>
        <v>-6300</v>
      </c>
      <c r="J230" s="13"/>
    </row>
    <row r="231" spans="1:10" x14ac:dyDescent="0.25">
      <c r="A231" s="6"/>
      <c r="B231" s="86">
        <v>221</v>
      </c>
      <c r="C231" s="59"/>
      <c r="D231" s="86"/>
      <c r="E231" s="20"/>
      <c r="F231" s="20"/>
      <c r="G231" s="84"/>
      <c r="H231" s="100"/>
      <c r="I231" s="20">
        <f>МАЙ.24!I231+F231-E231</f>
        <v>0</v>
      </c>
      <c r="J231" s="13"/>
    </row>
    <row r="232" spans="1:10" x14ac:dyDescent="0.25">
      <c r="A232" s="6"/>
      <c r="B232" s="86">
        <v>222</v>
      </c>
      <c r="C232" s="59"/>
      <c r="D232" s="86"/>
      <c r="E232" s="20"/>
      <c r="F232" s="20"/>
      <c r="G232" s="84"/>
      <c r="H232" s="100"/>
      <c r="I232" s="20">
        <f>МАЙ.24!I232+F232-E232</f>
        <v>0</v>
      </c>
      <c r="J232" s="13"/>
    </row>
    <row r="233" spans="1:10" x14ac:dyDescent="0.25">
      <c r="A233" s="6"/>
      <c r="B233" s="86">
        <v>223</v>
      </c>
      <c r="C233" s="59"/>
      <c r="D233" s="86"/>
      <c r="E233" s="20"/>
      <c r="F233" s="20"/>
      <c r="G233" s="84"/>
      <c r="H233" s="100"/>
      <c r="I233" s="20">
        <f>МАЙ.24!I233+F233-E233</f>
        <v>0</v>
      </c>
      <c r="J233" s="13"/>
    </row>
    <row r="234" spans="1:10" x14ac:dyDescent="0.25">
      <c r="A234" s="6"/>
      <c r="B234" s="86">
        <v>224</v>
      </c>
      <c r="C234" s="59"/>
      <c r="D234" s="86"/>
      <c r="E234" s="20"/>
      <c r="F234" s="20"/>
      <c r="G234" s="84"/>
      <c r="H234" s="100"/>
      <c r="I234" s="20">
        <f>МАЙ.24!I234+F234-E234</f>
        <v>0</v>
      </c>
      <c r="J234" s="13"/>
    </row>
    <row r="235" spans="1:10" x14ac:dyDescent="0.25">
      <c r="A235" s="6"/>
      <c r="B235" s="86">
        <v>225</v>
      </c>
      <c r="C235" s="59"/>
      <c r="D235" s="86"/>
      <c r="E235" s="20"/>
      <c r="F235" s="20"/>
      <c r="G235" s="84"/>
      <c r="H235" s="100"/>
      <c r="I235" s="20">
        <f>МАЙ.24!I235+F235-E235</f>
        <v>0</v>
      </c>
      <c r="J235" s="13"/>
    </row>
    <row r="236" spans="1:10" x14ac:dyDescent="0.25">
      <c r="A236" s="6"/>
      <c r="B236" s="86">
        <v>226</v>
      </c>
      <c r="C236" s="59"/>
      <c r="D236" s="86"/>
      <c r="E236" s="20"/>
      <c r="F236" s="20"/>
      <c r="G236" s="84"/>
      <c r="H236" s="100"/>
      <c r="I236" s="20">
        <f>МАЙ.24!I236+F236-E236</f>
        <v>0</v>
      </c>
      <c r="J236" s="13"/>
    </row>
    <row r="237" spans="1:10" x14ac:dyDescent="0.25">
      <c r="A237" s="6"/>
      <c r="B237" s="86">
        <v>227</v>
      </c>
      <c r="C237" s="59"/>
      <c r="D237" s="86"/>
      <c r="E237" s="20"/>
      <c r="F237" s="20"/>
      <c r="G237" s="84"/>
      <c r="H237" s="100"/>
      <c r="I237" s="20">
        <f>МАЙ.24!I237+F237-E237</f>
        <v>0</v>
      </c>
      <c r="J237" s="13"/>
    </row>
    <row r="238" spans="1:10" x14ac:dyDescent="0.25">
      <c r="A238" s="6"/>
      <c r="B238" s="86">
        <v>228</v>
      </c>
      <c r="C238" s="59"/>
      <c r="D238" s="86"/>
      <c r="E238" s="20"/>
      <c r="F238" s="20"/>
      <c r="G238" s="84"/>
      <c r="H238" s="100"/>
      <c r="I238" s="20">
        <f>МАЙ.24!I238+F238-E238</f>
        <v>0</v>
      </c>
      <c r="J238" s="13"/>
    </row>
    <row r="239" spans="1:10" x14ac:dyDescent="0.25">
      <c r="A239" s="6"/>
      <c r="B239" s="86">
        <v>229</v>
      </c>
      <c r="C239" s="59"/>
      <c r="D239" s="86"/>
      <c r="E239" s="20"/>
      <c r="F239" s="20"/>
      <c r="G239" s="84"/>
      <c r="H239" s="100"/>
      <c r="I239" s="20">
        <f>МАЙ.24!I239+F239-E239</f>
        <v>0</v>
      </c>
      <c r="J239" s="13"/>
    </row>
    <row r="240" spans="1:10" x14ac:dyDescent="0.25">
      <c r="A240" s="6"/>
      <c r="B240" s="86">
        <v>230</v>
      </c>
      <c r="C240" s="59"/>
      <c r="D240" s="86"/>
      <c r="E240" s="20"/>
      <c r="F240" s="20"/>
      <c r="G240" s="84"/>
      <c r="H240" s="100"/>
      <c r="I240" s="20">
        <f>МАЙ.24!I240+F240-E240</f>
        <v>0</v>
      </c>
      <c r="J240" s="13"/>
    </row>
    <row r="241" spans="1:10" x14ac:dyDescent="0.25">
      <c r="A241" s="7"/>
      <c r="B241" s="86">
        <v>231</v>
      </c>
      <c r="C241" s="59"/>
      <c r="D241" s="86"/>
      <c r="E241" s="20"/>
      <c r="F241" s="20"/>
      <c r="G241" s="84"/>
      <c r="H241" s="100"/>
      <c r="I241" s="20">
        <f>МАЙ.24!I241+F241-E241</f>
        <v>0</v>
      </c>
      <c r="J241" s="13"/>
    </row>
    <row r="242" spans="1:10" x14ac:dyDescent="0.25">
      <c r="A242" s="7"/>
      <c r="B242" s="86">
        <v>232</v>
      </c>
      <c r="C242" s="59"/>
      <c r="D242" s="86"/>
      <c r="E242" s="20"/>
      <c r="F242" s="20"/>
      <c r="G242" s="84"/>
      <c r="H242" s="100"/>
      <c r="I242" s="20">
        <f>МАЙ.24!I242+F242-E242</f>
        <v>0</v>
      </c>
      <c r="J242" s="13"/>
    </row>
    <row r="243" spans="1:10" x14ac:dyDescent="0.25">
      <c r="A243" s="7"/>
      <c r="B243" s="86">
        <v>233</v>
      </c>
      <c r="C243" s="59"/>
      <c r="D243" s="86"/>
      <c r="E243" s="20"/>
      <c r="F243" s="20"/>
      <c r="G243" s="84"/>
      <c r="H243" s="100"/>
      <c r="I243" s="20">
        <f>МАЙ.24!I243+F243-E243</f>
        <v>0</v>
      </c>
      <c r="J243" s="13"/>
    </row>
    <row r="244" spans="1:10" x14ac:dyDescent="0.25">
      <c r="A244" s="7"/>
      <c r="B244" s="86">
        <v>234</v>
      </c>
      <c r="C244" s="59"/>
      <c r="D244" s="86"/>
      <c r="E244" s="20">
        <v>1050</v>
      </c>
      <c r="F244" s="20">
        <v>1040</v>
      </c>
      <c r="G244" s="84" t="s">
        <v>464</v>
      </c>
      <c r="H244" s="100">
        <v>45471</v>
      </c>
      <c r="I244" s="20">
        <f>МАЙ.24!I244+F244-E244</f>
        <v>-60</v>
      </c>
      <c r="J244" s="13"/>
    </row>
    <row r="245" spans="1:10" x14ac:dyDescent="0.25">
      <c r="A245" s="7"/>
      <c r="B245" s="86">
        <v>235</v>
      </c>
      <c r="C245" s="59"/>
      <c r="D245" s="86"/>
      <c r="E245" s="20">
        <v>1050</v>
      </c>
      <c r="F245" s="20">
        <v>1040</v>
      </c>
      <c r="G245" s="84" t="s">
        <v>464</v>
      </c>
      <c r="H245" s="100">
        <v>45471</v>
      </c>
      <c r="I245" s="20">
        <f>МАЙ.24!I245+F245-E245</f>
        <v>-60</v>
      </c>
      <c r="J245" s="13"/>
    </row>
    <row r="246" spans="1:10" x14ac:dyDescent="0.25">
      <c r="A246" s="7"/>
      <c r="B246" s="86">
        <v>236</v>
      </c>
      <c r="C246" s="59"/>
      <c r="D246" s="86"/>
      <c r="E246" s="20"/>
      <c r="F246" s="20"/>
      <c r="G246" s="84"/>
      <c r="H246" s="100"/>
      <c r="I246" s="20">
        <f>МАЙ.24!I246+F246-E246</f>
        <v>0</v>
      </c>
      <c r="J246" s="13"/>
    </row>
    <row r="247" spans="1:10" x14ac:dyDescent="0.25">
      <c r="A247" s="7"/>
      <c r="B247" s="86">
        <v>237</v>
      </c>
      <c r="C247" s="59"/>
      <c r="D247" s="86"/>
      <c r="E247" s="20"/>
      <c r="F247" s="20"/>
      <c r="G247" s="84"/>
      <c r="H247" s="100"/>
      <c r="I247" s="20">
        <f>МАЙ.24!I247+F247-E247</f>
        <v>0</v>
      </c>
      <c r="J247" s="13"/>
    </row>
    <row r="248" spans="1:10" x14ac:dyDescent="0.25">
      <c r="A248" s="7"/>
      <c r="B248" s="86">
        <v>238</v>
      </c>
      <c r="C248" s="59"/>
      <c r="D248" s="86"/>
      <c r="E248" s="20"/>
      <c r="F248" s="20"/>
      <c r="G248" s="84"/>
      <c r="H248" s="100"/>
      <c r="I248" s="20">
        <f>МАЙ.24!I248+F248-E248</f>
        <v>0</v>
      </c>
      <c r="J248" s="13"/>
    </row>
    <row r="249" spans="1:10" x14ac:dyDescent="0.25">
      <c r="A249" s="7"/>
      <c r="B249" s="86">
        <v>239</v>
      </c>
      <c r="C249" s="59"/>
      <c r="D249" s="86"/>
      <c r="E249" s="20"/>
      <c r="F249" s="20"/>
      <c r="G249" s="84"/>
      <c r="H249" s="100"/>
      <c r="I249" s="20">
        <f>МАЙ.24!I249+F249-E249</f>
        <v>0</v>
      </c>
      <c r="J249" s="13"/>
    </row>
    <row r="250" spans="1:10" x14ac:dyDescent="0.25">
      <c r="A250" s="7"/>
      <c r="B250" s="86">
        <v>240</v>
      </c>
      <c r="C250" s="59"/>
      <c r="D250" s="86"/>
      <c r="E250" s="20"/>
      <c r="F250" s="20"/>
      <c r="G250" s="84"/>
      <c r="H250" s="100"/>
      <c r="I250" s="20">
        <f>МАЙ.24!I250+F250-E250</f>
        <v>0</v>
      </c>
      <c r="J250" s="13"/>
    </row>
    <row r="251" spans="1:10" x14ac:dyDescent="0.25">
      <c r="A251" s="7"/>
      <c r="B251" s="86">
        <v>241</v>
      </c>
      <c r="C251" s="59"/>
      <c r="D251" s="86"/>
      <c r="E251" s="20"/>
      <c r="F251" s="20"/>
      <c r="G251" s="84"/>
      <c r="H251" s="100"/>
      <c r="I251" s="20">
        <f>МАЙ.24!I251+F251-E251</f>
        <v>0</v>
      </c>
      <c r="J251" s="13"/>
    </row>
    <row r="252" spans="1:10" x14ac:dyDescent="0.25">
      <c r="A252" s="7"/>
      <c r="B252" s="86">
        <v>242</v>
      </c>
      <c r="C252" s="59"/>
      <c r="D252" s="86"/>
      <c r="E252" s="20"/>
      <c r="F252" s="20"/>
      <c r="G252" s="84"/>
      <c r="H252" s="100"/>
      <c r="I252" s="20">
        <f>МАЙ.24!I252+F252-E252</f>
        <v>0</v>
      </c>
      <c r="J252" s="13"/>
    </row>
    <row r="253" spans="1:10" x14ac:dyDescent="0.25">
      <c r="A253" s="7"/>
      <c r="B253" s="86">
        <v>243</v>
      </c>
      <c r="C253" s="59"/>
      <c r="D253" s="86"/>
      <c r="E253" s="20"/>
      <c r="F253" s="20"/>
      <c r="G253" s="84"/>
      <c r="H253" s="100"/>
      <c r="I253" s="20">
        <f>МАЙ.24!I253+F253-E253</f>
        <v>0</v>
      </c>
      <c r="J253" s="13"/>
    </row>
    <row r="254" spans="1:10" x14ac:dyDescent="0.25">
      <c r="A254" s="7"/>
      <c r="B254" s="86">
        <v>244</v>
      </c>
      <c r="C254" s="59"/>
      <c r="D254" s="86"/>
      <c r="E254" s="20"/>
      <c r="F254" s="20"/>
      <c r="G254" s="84"/>
      <c r="H254" s="100"/>
      <c r="I254" s="20">
        <f>МАЙ.24!I254+F254-E254</f>
        <v>0</v>
      </c>
      <c r="J254" s="13"/>
    </row>
    <row r="255" spans="1:10" x14ac:dyDescent="0.25">
      <c r="A255" s="7"/>
      <c r="B255" s="86">
        <v>245</v>
      </c>
      <c r="C255" s="59"/>
      <c r="D255" s="86"/>
      <c r="E255" s="20"/>
      <c r="F255" s="20"/>
      <c r="G255" s="84"/>
      <c r="H255" s="100"/>
      <c r="I255" s="20">
        <f>МАЙ.24!I255+F255-E255</f>
        <v>0</v>
      </c>
      <c r="J255" s="13"/>
    </row>
    <row r="256" spans="1:10" x14ac:dyDescent="0.25">
      <c r="A256" s="7"/>
      <c r="B256" s="86">
        <v>246</v>
      </c>
      <c r="C256" s="59"/>
      <c r="D256" s="86"/>
      <c r="E256" s="20"/>
      <c r="F256" s="20"/>
      <c r="G256" s="84"/>
      <c r="H256" s="100"/>
      <c r="I256" s="20">
        <f>МАЙ.24!I256+F256-E256</f>
        <v>0</v>
      </c>
      <c r="J256" s="13"/>
    </row>
    <row r="257" spans="1:10" x14ac:dyDescent="0.25">
      <c r="A257" s="7"/>
      <c r="B257" s="86">
        <v>247</v>
      </c>
      <c r="C257" s="59"/>
      <c r="D257" s="86"/>
      <c r="E257" s="20">
        <v>1050</v>
      </c>
      <c r="F257" s="20">
        <v>1040</v>
      </c>
      <c r="G257" s="84" t="s">
        <v>464</v>
      </c>
      <c r="H257" s="100">
        <v>45471</v>
      </c>
      <c r="I257" s="20">
        <f>МАЙ.24!I257+F257-E257</f>
        <v>-60</v>
      </c>
      <c r="J257" s="13"/>
    </row>
    <row r="258" spans="1:10" x14ac:dyDescent="0.25">
      <c r="A258" s="7"/>
      <c r="B258" s="86">
        <v>248</v>
      </c>
      <c r="C258" s="59"/>
      <c r="D258" s="86"/>
      <c r="E258" s="20">
        <v>1050</v>
      </c>
      <c r="F258" s="20">
        <v>1040</v>
      </c>
      <c r="G258" s="84" t="s">
        <v>464</v>
      </c>
      <c r="H258" s="100">
        <v>45471</v>
      </c>
      <c r="I258" s="20">
        <f>МАЙ.24!I258+F258-E258</f>
        <v>-60</v>
      </c>
      <c r="J258" s="13"/>
    </row>
    <row r="259" spans="1:10" x14ac:dyDescent="0.25">
      <c r="A259" s="7"/>
      <c r="B259" s="86">
        <v>249</v>
      </c>
      <c r="C259" s="59"/>
      <c r="D259" s="86"/>
      <c r="E259" s="20"/>
      <c r="F259" s="20"/>
      <c r="G259" s="84"/>
      <c r="H259" s="100"/>
      <c r="I259" s="20">
        <f>МАЙ.24!I259+F259-E259</f>
        <v>0</v>
      </c>
      <c r="J259" s="13"/>
    </row>
    <row r="260" spans="1:10" x14ac:dyDescent="0.25">
      <c r="A260" s="7"/>
      <c r="B260" s="86">
        <v>250</v>
      </c>
      <c r="C260" s="59"/>
      <c r="D260" s="86"/>
      <c r="E260" s="20"/>
      <c r="F260" s="20"/>
      <c r="G260" s="84"/>
      <c r="H260" s="100"/>
      <c r="I260" s="20">
        <f>МАЙ.24!I260+F260-E260</f>
        <v>0</v>
      </c>
      <c r="J260" s="13"/>
    </row>
    <row r="261" spans="1:10" x14ac:dyDescent="0.25">
      <c r="A261" s="7"/>
      <c r="B261" s="86">
        <v>251</v>
      </c>
      <c r="C261" s="59"/>
      <c r="D261" s="86"/>
      <c r="E261" s="20"/>
      <c r="F261" s="20"/>
      <c r="G261" s="84"/>
      <c r="H261" s="100"/>
      <c r="I261" s="20">
        <f>МАЙ.24!I261+F261-E261</f>
        <v>0</v>
      </c>
      <c r="J261" s="13"/>
    </row>
    <row r="262" spans="1:10" x14ac:dyDescent="0.25">
      <c r="A262" s="7"/>
      <c r="B262" s="86">
        <v>252</v>
      </c>
      <c r="C262" s="59"/>
      <c r="D262" s="86"/>
      <c r="E262" s="20"/>
      <c r="F262" s="20"/>
      <c r="G262" s="84"/>
      <c r="H262" s="100"/>
      <c r="I262" s="20">
        <f>МАЙ.24!I262+F262-E262</f>
        <v>0</v>
      </c>
      <c r="J262" s="13"/>
    </row>
    <row r="263" spans="1:10" x14ac:dyDescent="0.25">
      <c r="A263" s="7"/>
      <c r="B263" s="86">
        <v>253</v>
      </c>
      <c r="C263" s="59"/>
      <c r="D263" s="86"/>
      <c r="E263" s="20"/>
      <c r="F263" s="20"/>
      <c r="G263" s="84"/>
      <c r="H263" s="100"/>
      <c r="I263" s="20">
        <f>МАЙ.24!I263+F263-E263</f>
        <v>0</v>
      </c>
      <c r="J263" s="13"/>
    </row>
    <row r="264" spans="1:10" x14ac:dyDescent="0.25">
      <c r="A264" s="7"/>
      <c r="B264" s="86">
        <v>254</v>
      </c>
      <c r="C264" s="59"/>
      <c r="D264" s="86"/>
      <c r="E264" s="20"/>
      <c r="F264" s="20"/>
      <c r="G264" s="84"/>
      <c r="H264" s="100"/>
      <c r="I264" s="20">
        <f>МАЙ.24!I264+F264-E264</f>
        <v>0</v>
      </c>
      <c r="J264" s="13"/>
    </row>
    <row r="265" spans="1:10" x14ac:dyDescent="0.25">
      <c r="A265" s="6"/>
      <c r="B265" s="86">
        <v>255</v>
      </c>
      <c r="C265" s="59"/>
      <c r="D265" s="86"/>
      <c r="E265" s="20"/>
      <c r="F265" s="20"/>
      <c r="G265" s="84"/>
      <c r="H265" s="100"/>
      <c r="I265" s="20">
        <f>МАЙ.24!I265+F265-E265</f>
        <v>0</v>
      </c>
      <c r="J265" s="13"/>
    </row>
    <row r="266" spans="1:10" x14ac:dyDescent="0.25">
      <c r="A266" s="6"/>
      <c r="B266" s="86">
        <v>256</v>
      </c>
      <c r="C266" s="59"/>
      <c r="D266" s="86"/>
      <c r="E266" s="20"/>
      <c r="F266" s="20"/>
      <c r="G266" s="84"/>
      <c r="H266" s="100"/>
      <c r="I266" s="20">
        <f>МАЙ.24!I266+F266-E266</f>
        <v>0</v>
      </c>
      <c r="J266" s="13"/>
    </row>
    <row r="267" spans="1:10" x14ac:dyDescent="0.25">
      <c r="A267" s="6"/>
      <c r="B267" s="86">
        <v>257</v>
      </c>
      <c r="C267" s="59"/>
      <c r="D267" s="86"/>
      <c r="E267" s="20"/>
      <c r="F267" s="20"/>
      <c r="G267" s="84"/>
      <c r="H267" s="100"/>
      <c r="I267" s="20">
        <f>МАЙ.24!I267+F267-E267</f>
        <v>0</v>
      </c>
      <c r="J267" s="13"/>
    </row>
    <row r="268" spans="1:10" x14ac:dyDescent="0.25">
      <c r="A268" s="6"/>
      <c r="B268" s="86">
        <v>258</v>
      </c>
      <c r="C268" s="59"/>
      <c r="D268" s="86"/>
      <c r="E268" s="20"/>
      <c r="F268" s="20"/>
      <c r="G268" s="84"/>
      <c r="H268" s="100"/>
      <c r="I268" s="20">
        <f>МАЙ.24!I268+F268-E268</f>
        <v>0</v>
      </c>
      <c r="J268" s="13"/>
    </row>
    <row r="269" spans="1:10" x14ac:dyDescent="0.25">
      <c r="A269" s="6"/>
      <c r="B269" s="86">
        <v>259</v>
      </c>
      <c r="C269" s="59"/>
      <c r="D269" s="86"/>
      <c r="E269" s="20"/>
      <c r="F269" s="20"/>
      <c r="G269" s="84"/>
      <c r="H269" s="100"/>
      <c r="I269" s="20">
        <f>МАЙ.24!I269+F269-E269</f>
        <v>0</v>
      </c>
      <c r="J269" s="13"/>
    </row>
    <row r="270" spans="1:10" x14ac:dyDescent="0.25">
      <c r="A270" s="6"/>
      <c r="B270" s="86">
        <v>260</v>
      </c>
      <c r="C270" s="59"/>
      <c r="D270" s="86"/>
      <c r="E270" s="20"/>
      <c r="F270" s="20"/>
      <c r="G270" s="84"/>
      <c r="H270" s="100"/>
      <c r="I270" s="20">
        <f>МАЙ.24!I270+F270-E270</f>
        <v>0</v>
      </c>
      <c r="J270" s="13"/>
    </row>
    <row r="271" spans="1:10" x14ac:dyDescent="0.25">
      <c r="A271" s="6"/>
      <c r="B271" s="86">
        <v>261</v>
      </c>
      <c r="C271" s="59"/>
      <c r="D271" s="86"/>
      <c r="E271" s="20"/>
      <c r="F271" s="20"/>
      <c r="G271" s="84"/>
      <c r="H271" s="100"/>
      <c r="I271" s="20">
        <f>МАЙ.24!I271+F271-E271</f>
        <v>0</v>
      </c>
      <c r="J271" s="13"/>
    </row>
    <row r="272" spans="1:10" x14ac:dyDescent="0.25">
      <c r="A272" s="6"/>
      <c r="B272" s="86">
        <v>262</v>
      </c>
      <c r="C272" s="59"/>
      <c r="D272" s="86"/>
      <c r="E272" s="20"/>
      <c r="F272" s="20"/>
      <c r="G272" s="84"/>
      <c r="H272" s="100"/>
      <c r="I272" s="20">
        <f>МАЙ.24!I272+F272-E272</f>
        <v>0</v>
      </c>
      <c r="J272" s="13"/>
    </row>
    <row r="273" spans="1:10" x14ac:dyDescent="0.25">
      <c r="A273" s="6"/>
      <c r="B273" s="86">
        <v>263</v>
      </c>
      <c r="C273" s="59"/>
      <c r="D273" s="86"/>
      <c r="E273" s="20"/>
      <c r="F273" s="20"/>
      <c r="G273" s="84"/>
      <c r="H273" s="100"/>
      <c r="I273" s="20">
        <f>МАЙ.24!I273+F273-E273</f>
        <v>0</v>
      </c>
      <c r="J273" s="13"/>
    </row>
    <row r="274" spans="1:10" x14ac:dyDescent="0.25">
      <c r="A274" s="6"/>
      <c r="B274" s="86">
        <v>264</v>
      </c>
      <c r="C274" s="59"/>
      <c r="D274" s="86"/>
      <c r="E274" s="20"/>
      <c r="F274" s="20"/>
      <c r="G274" s="84"/>
      <c r="H274" s="100"/>
      <c r="I274" s="20">
        <f>МАЙ.24!I274+F274-E274</f>
        <v>0</v>
      </c>
      <c r="J274" s="13"/>
    </row>
    <row r="275" spans="1:10" x14ac:dyDescent="0.25">
      <c r="A275" s="6"/>
      <c r="B275" s="86">
        <v>265</v>
      </c>
      <c r="C275" s="59"/>
      <c r="D275" s="86"/>
      <c r="E275" s="20"/>
      <c r="F275" s="20"/>
      <c r="G275" s="84"/>
      <c r="H275" s="100"/>
      <c r="I275" s="20">
        <f>МАЙ.24!I275+F275-E275</f>
        <v>0</v>
      </c>
      <c r="J275" s="13"/>
    </row>
    <row r="276" spans="1:10" x14ac:dyDescent="0.25">
      <c r="A276" s="6"/>
      <c r="B276" s="86">
        <v>266</v>
      </c>
      <c r="C276" s="59"/>
      <c r="D276" s="86"/>
      <c r="E276" s="20"/>
      <c r="F276" s="20"/>
      <c r="G276" s="84"/>
      <c r="H276" s="100"/>
      <c r="I276" s="20">
        <f>МАЙ.24!I276+F276-E276</f>
        <v>0</v>
      </c>
      <c r="J276" s="13"/>
    </row>
    <row r="277" spans="1:10" x14ac:dyDescent="0.25">
      <c r="A277" s="6"/>
      <c r="B277" s="86">
        <v>267</v>
      </c>
      <c r="C277" s="59"/>
      <c r="D277" s="86"/>
      <c r="E277" s="20"/>
      <c r="F277" s="20"/>
      <c r="G277" s="84"/>
      <c r="H277" s="100"/>
      <c r="I277" s="20">
        <f>МАЙ.24!I277+F277-E277</f>
        <v>0</v>
      </c>
      <c r="J277" s="13"/>
    </row>
    <row r="278" spans="1:10" x14ac:dyDescent="0.25">
      <c r="A278" s="6"/>
      <c r="B278" s="86">
        <v>268</v>
      </c>
      <c r="C278" s="59"/>
      <c r="D278" s="86"/>
      <c r="E278" s="20"/>
      <c r="F278" s="20"/>
      <c r="G278" s="84"/>
      <c r="H278" s="100"/>
      <c r="I278" s="20">
        <f>МАЙ.24!I278+F278-E278</f>
        <v>0</v>
      </c>
      <c r="J278" s="13"/>
    </row>
    <row r="279" spans="1:10" x14ac:dyDescent="0.25">
      <c r="A279" s="7"/>
      <c r="B279" s="86">
        <v>269</v>
      </c>
      <c r="C279" s="59"/>
      <c r="D279" s="86"/>
      <c r="E279" s="20"/>
      <c r="F279" s="20"/>
      <c r="G279" s="84"/>
      <c r="H279" s="100"/>
      <c r="I279" s="20">
        <f>МАЙ.24!I279+F279-E279</f>
        <v>0</v>
      </c>
      <c r="J279" s="13"/>
    </row>
    <row r="280" spans="1:10" x14ac:dyDescent="0.25">
      <c r="A280" s="7"/>
      <c r="B280" s="86">
        <v>270</v>
      </c>
      <c r="C280" s="59"/>
      <c r="D280" s="86"/>
      <c r="E280" s="20"/>
      <c r="F280" s="20"/>
      <c r="G280" s="84"/>
      <c r="H280" s="100"/>
      <c r="I280" s="20">
        <f>МАЙ.24!I280+F280-E280</f>
        <v>0</v>
      </c>
      <c r="J280" s="13"/>
    </row>
    <row r="281" spans="1:10" x14ac:dyDescent="0.25">
      <c r="A281" s="7"/>
      <c r="B281" s="86">
        <v>271</v>
      </c>
      <c r="C281" s="59"/>
      <c r="D281" s="86"/>
      <c r="E281" s="20"/>
      <c r="F281" s="20"/>
      <c r="G281" s="84"/>
      <c r="H281" s="100"/>
      <c r="I281" s="20">
        <f>МАЙ.24!I281+F281-E281</f>
        <v>0</v>
      </c>
      <c r="J281" s="13"/>
    </row>
    <row r="282" spans="1:10" x14ac:dyDescent="0.25">
      <c r="A282" s="7"/>
      <c r="B282" s="86">
        <v>272</v>
      </c>
      <c r="C282" s="59"/>
      <c r="D282" s="86"/>
      <c r="E282" s="20"/>
      <c r="F282" s="20"/>
      <c r="G282" s="84"/>
      <c r="H282" s="100"/>
      <c r="I282" s="20">
        <f>МАЙ.24!I282+F282-E282</f>
        <v>0</v>
      </c>
      <c r="J282" s="13"/>
    </row>
    <row r="283" spans="1:10" x14ac:dyDescent="0.25">
      <c r="A283" s="7"/>
      <c r="B283" s="86">
        <v>273</v>
      </c>
      <c r="C283" s="59"/>
      <c r="D283" s="86"/>
      <c r="E283" s="20"/>
      <c r="F283" s="20"/>
      <c r="G283" s="84"/>
      <c r="H283" s="100"/>
      <c r="I283" s="20">
        <f>МАЙ.24!I283+F283-E283</f>
        <v>0</v>
      </c>
      <c r="J283" s="13"/>
    </row>
    <row r="284" spans="1:10" x14ac:dyDescent="0.25">
      <c r="A284" s="7"/>
      <c r="B284" s="86">
        <v>274</v>
      </c>
      <c r="C284" s="59"/>
      <c r="D284" s="86"/>
      <c r="E284" s="20"/>
      <c r="F284" s="20"/>
      <c r="G284" s="84"/>
      <c r="H284" s="100"/>
      <c r="I284" s="20">
        <f>МАЙ.24!I284+F284-E284</f>
        <v>0</v>
      </c>
      <c r="J284" s="13"/>
    </row>
    <row r="285" spans="1:10" x14ac:dyDescent="0.25">
      <c r="A285" s="7"/>
      <c r="B285" s="86">
        <v>275</v>
      </c>
      <c r="C285" s="59"/>
      <c r="D285" s="86"/>
      <c r="E285" s="20"/>
      <c r="F285" s="20"/>
      <c r="G285" s="84"/>
      <c r="H285" s="100"/>
      <c r="I285" s="20">
        <f>МАЙ.24!I285+F285-E285</f>
        <v>0</v>
      </c>
      <c r="J285" s="13"/>
    </row>
    <row r="286" spans="1:10" x14ac:dyDescent="0.25">
      <c r="A286" s="7"/>
      <c r="B286" s="86">
        <v>276</v>
      </c>
      <c r="C286" s="59"/>
      <c r="D286" s="86"/>
      <c r="E286" s="20"/>
      <c r="F286" s="20"/>
      <c r="G286" s="84"/>
      <c r="H286" s="100"/>
      <c r="I286" s="20">
        <f>МАЙ.24!I286+F286-E286</f>
        <v>0</v>
      </c>
      <c r="J286" s="13"/>
    </row>
    <row r="287" spans="1:10" x14ac:dyDescent="0.25">
      <c r="A287" s="6"/>
      <c r="B287" s="86">
        <v>277</v>
      </c>
      <c r="C287" s="59"/>
      <c r="D287" s="86"/>
      <c r="E287" s="20"/>
      <c r="F287" s="20"/>
      <c r="G287" s="84"/>
      <c r="H287" s="100"/>
      <c r="I287" s="20">
        <f>МАЙ.24!I287+F287-E287</f>
        <v>0</v>
      </c>
      <c r="J287" s="13"/>
    </row>
    <row r="288" spans="1:10" x14ac:dyDescent="0.25">
      <c r="A288" s="6"/>
      <c r="B288" s="86">
        <v>278</v>
      </c>
      <c r="C288" s="59"/>
      <c r="D288" s="86"/>
      <c r="E288" s="20">
        <v>1050</v>
      </c>
      <c r="F288" s="20"/>
      <c r="G288" s="84"/>
      <c r="H288" s="100"/>
      <c r="I288" s="20">
        <f>МАЙ.24!I288+F288-E288</f>
        <v>-6300</v>
      </c>
      <c r="J288" s="13"/>
    </row>
    <row r="289" spans="1:10" x14ac:dyDescent="0.25">
      <c r="A289" s="6"/>
      <c r="B289" s="86">
        <v>279</v>
      </c>
      <c r="C289" s="59"/>
      <c r="D289" s="86"/>
      <c r="E289" s="20"/>
      <c r="F289" s="20"/>
      <c r="G289" s="84"/>
      <c r="H289" s="100"/>
      <c r="I289" s="20">
        <f>МАЙ.24!I289+F289-E289</f>
        <v>0</v>
      </c>
      <c r="J289" s="13"/>
    </row>
    <row r="290" spans="1:10" x14ac:dyDescent="0.25">
      <c r="A290" s="6"/>
      <c r="B290" s="86">
        <v>280</v>
      </c>
      <c r="C290" s="59"/>
      <c r="D290" s="86"/>
      <c r="E290" s="20"/>
      <c r="F290" s="20"/>
      <c r="G290" s="84"/>
      <c r="H290" s="100"/>
      <c r="I290" s="20">
        <f>МАЙ.24!I290+F290-E290</f>
        <v>0</v>
      </c>
      <c r="J290" s="13"/>
    </row>
    <row r="291" spans="1:10" x14ac:dyDescent="0.25">
      <c r="A291" s="6"/>
      <c r="B291" s="86">
        <v>281</v>
      </c>
      <c r="C291" s="59"/>
      <c r="D291" s="86"/>
      <c r="E291" s="20">
        <v>1050</v>
      </c>
      <c r="F291" s="20"/>
      <c r="G291" s="84"/>
      <c r="H291" s="100"/>
      <c r="I291" s="20">
        <f>МАЙ.24!I291+F291-E291</f>
        <v>2700</v>
      </c>
      <c r="J291" s="13"/>
    </row>
    <row r="292" spans="1:10" x14ac:dyDescent="0.25">
      <c r="A292" s="6"/>
      <c r="B292" s="86">
        <v>282</v>
      </c>
      <c r="C292" s="59"/>
      <c r="D292" s="86"/>
      <c r="E292" s="20">
        <v>1050</v>
      </c>
      <c r="F292" s="20"/>
      <c r="G292" s="84"/>
      <c r="H292" s="100"/>
      <c r="I292" s="20">
        <f>МАЙ.24!I292+F292-E292</f>
        <v>3840</v>
      </c>
      <c r="J292" s="13"/>
    </row>
    <row r="293" spans="1:10" x14ac:dyDescent="0.25">
      <c r="A293" s="6"/>
      <c r="B293" s="86">
        <v>283</v>
      </c>
      <c r="C293" s="59"/>
      <c r="D293" s="86"/>
      <c r="E293" s="20"/>
      <c r="F293" s="20"/>
      <c r="G293" s="84"/>
      <c r="H293" s="100"/>
      <c r="I293" s="20">
        <f>МАЙ.24!I293+F293-E293</f>
        <v>0</v>
      </c>
      <c r="J293" s="13"/>
    </row>
    <row r="294" spans="1:10" x14ac:dyDescent="0.25">
      <c r="A294" s="6"/>
      <c r="B294" s="86">
        <v>284</v>
      </c>
      <c r="C294" s="59"/>
      <c r="D294" s="86"/>
      <c r="E294" s="20">
        <v>1050</v>
      </c>
      <c r="F294" s="20"/>
      <c r="G294" s="84"/>
      <c r="H294" s="100"/>
      <c r="I294" s="20">
        <f>МАЙ.24!I294+F294-E294</f>
        <v>-2100</v>
      </c>
      <c r="J294" s="13"/>
    </row>
    <row r="295" spans="1:10" x14ac:dyDescent="0.25">
      <c r="A295" s="6"/>
      <c r="B295" s="86">
        <v>285</v>
      </c>
      <c r="C295" s="59"/>
      <c r="D295" s="86"/>
      <c r="E295" s="20"/>
      <c r="F295" s="20"/>
      <c r="G295" s="84"/>
      <c r="H295" s="100"/>
      <c r="I295" s="20">
        <f>МАЙ.24!I295+F295-E295</f>
        <v>0</v>
      </c>
      <c r="J295" s="13"/>
    </row>
    <row r="296" spans="1:10" x14ac:dyDescent="0.25">
      <c r="A296" s="6"/>
      <c r="B296" s="86">
        <v>286</v>
      </c>
      <c r="C296" s="59"/>
      <c r="D296" s="86"/>
      <c r="E296" s="20"/>
      <c r="F296" s="20"/>
      <c r="G296" s="84"/>
      <c r="H296" s="100"/>
      <c r="I296" s="20">
        <f>МАЙ.24!I296+F296-E296</f>
        <v>0</v>
      </c>
      <c r="J296" s="13"/>
    </row>
    <row r="297" spans="1:10" x14ac:dyDescent="0.25">
      <c r="A297" s="6"/>
      <c r="B297" s="86">
        <v>287</v>
      </c>
      <c r="C297" s="59"/>
      <c r="D297" s="86"/>
      <c r="E297" s="20">
        <v>1050</v>
      </c>
      <c r="F297" s="20"/>
      <c r="G297" s="84"/>
      <c r="H297" s="100"/>
      <c r="I297" s="20">
        <f>МАЙ.24!I297+F297-E297</f>
        <v>1050</v>
      </c>
      <c r="J297" s="13"/>
    </row>
    <row r="298" spans="1:10" x14ac:dyDescent="0.25">
      <c r="A298" s="6"/>
      <c r="B298" s="86">
        <v>288</v>
      </c>
      <c r="C298" s="59"/>
      <c r="D298" s="86"/>
      <c r="E298" s="20">
        <v>1050</v>
      </c>
      <c r="F298" s="20"/>
      <c r="G298" s="84"/>
      <c r="H298" s="100"/>
      <c r="I298" s="20">
        <f>МАЙ.24!I298+F298-E298</f>
        <v>-1050</v>
      </c>
      <c r="J298" s="13"/>
    </row>
    <row r="299" spans="1:10" x14ac:dyDescent="0.25">
      <c r="A299" s="6"/>
      <c r="B299" s="86">
        <v>289</v>
      </c>
      <c r="C299" s="59"/>
      <c r="D299" s="86"/>
      <c r="E299" s="20"/>
      <c r="F299" s="20"/>
      <c r="G299" s="84"/>
      <c r="H299" s="100"/>
      <c r="I299" s="20">
        <f>МАЙ.24!I299+F299-E299</f>
        <v>0</v>
      </c>
      <c r="J299" s="13"/>
    </row>
    <row r="300" spans="1:10" x14ac:dyDescent="0.25">
      <c r="A300" s="6"/>
      <c r="B300" s="86">
        <v>290</v>
      </c>
      <c r="C300" s="59"/>
      <c r="D300" s="86"/>
      <c r="E300" s="20"/>
      <c r="F300" s="20"/>
      <c r="G300" s="84"/>
      <c r="H300" s="100"/>
      <c r="I300" s="20">
        <f>МАЙ.24!I300+F300-E300</f>
        <v>0</v>
      </c>
      <c r="J300" s="13"/>
    </row>
    <row r="301" spans="1:10" x14ac:dyDescent="0.25">
      <c r="A301" s="6"/>
      <c r="B301" s="86">
        <v>291</v>
      </c>
      <c r="C301" s="59"/>
      <c r="D301" s="86"/>
      <c r="E301" s="20"/>
      <c r="F301" s="20"/>
      <c r="G301" s="84"/>
      <c r="H301" s="100"/>
      <c r="I301" s="20">
        <f>МАЙ.24!I301+F301-E301</f>
        <v>0</v>
      </c>
      <c r="J301" s="13"/>
    </row>
    <row r="302" spans="1:10" x14ac:dyDescent="0.25">
      <c r="A302" s="6"/>
      <c r="B302" s="86">
        <v>292</v>
      </c>
      <c r="C302" s="59"/>
      <c r="D302" s="86"/>
      <c r="E302" s="20"/>
      <c r="F302" s="20"/>
      <c r="G302" s="84"/>
      <c r="H302" s="100"/>
      <c r="I302" s="20">
        <f>МАЙ.24!I302+F302-E302</f>
        <v>0</v>
      </c>
      <c r="J302" s="13"/>
    </row>
    <row r="303" spans="1:10" x14ac:dyDescent="0.25">
      <c r="A303" s="6"/>
      <c r="B303" s="86">
        <v>293</v>
      </c>
      <c r="C303" s="59"/>
      <c r="D303" s="86"/>
      <c r="E303" s="20"/>
      <c r="F303" s="20"/>
      <c r="G303" s="84"/>
      <c r="H303" s="100"/>
      <c r="I303" s="20">
        <f>МАЙ.24!I303+F303-E303</f>
        <v>0</v>
      </c>
      <c r="J303" s="13"/>
    </row>
    <row r="304" spans="1:10" x14ac:dyDescent="0.25">
      <c r="A304" s="6"/>
      <c r="B304" s="86">
        <v>294</v>
      </c>
      <c r="C304" s="59"/>
      <c r="D304" s="86"/>
      <c r="E304" s="20"/>
      <c r="F304" s="20"/>
      <c r="G304" s="84"/>
      <c r="H304" s="100"/>
      <c r="I304" s="20">
        <f>МАЙ.24!I304+F304-E304</f>
        <v>0</v>
      </c>
      <c r="J304" s="13"/>
    </row>
    <row r="305" spans="3:9" x14ac:dyDescent="0.25">
      <c r="C305"/>
      <c r="G305" s="3"/>
      <c r="I305" s="1"/>
    </row>
    <row r="306" spans="3:9" x14ac:dyDescent="0.25">
      <c r="C306"/>
      <c r="G306" s="3"/>
      <c r="I306" s="1"/>
    </row>
    <row r="307" spans="3:9" x14ac:dyDescent="0.25">
      <c r="C307"/>
      <c r="G307" s="3"/>
      <c r="I307" s="1"/>
    </row>
    <row r="308" spans="3:9" x14ac:dyDescent="0.25">
      <c r="C308"/>
      <c r="G308" s="3"/>
      <c r="I308" s="1"/>
    </row>
    <row r="309" spans="3:9" x14ac:dyDescent="0.25">
      <c r="C309"/>
      <c r="G309" s="3"/>
      <c r="I309" s="1"/>
    </row>
    <row r="310" spans="3:9" x14ac:dyDescent="0.25">
      <c r="C310"/>
      <c r="G310" s="3"/>
      <c r="I310" s="1"/>
    </row>
    <row r="311" spans="3:9" x14ac:dyDescent="0.25">
      <c r="C311"/>
      <c r="G311" s="3"/>
      <c r="I311" s="1"/>
    </row>
    <row r="312" spans="3:9" x14ac:dyDescent="0.25">
      <c r="C312"/>
      <c r="G312" s="3"/>
      <c r="I312" s="1"/>
    </row>
    <row r="313" spans="3:9" x14ac:dyDescent="0.25">
      <c r="C313"/>
      <c r="G313" s="3"/>
      <c r="I313" s="1"/>
    </row>
    <row r="314" spans="3:9" x14ac:dyDescent="0.25">
      <c r="C314"/>
      <c r="G314" s="3"/>
      <c r="I314" s="1"/>
    </row>
    <row r="315" spans="3:9" x14ac:dyDescent="0.25">
      <c r="C315"/>
      <c r="G315" s="3"/>
      <c r="I315" s="1"/>
    </row>
    <row r="316" spans="3:9" x14ac:dyDescent="0.25">
      <c r="C316"/>
      <c r="G316" s="3"/>
      <c r="I316" s="1"/>
    </row>
    <row r="317" spans="3:9" x14ac:dyDescent="0.25">
      <c r="C317"/>
      <c r="G317" s="3"/>
      <c r="I317" s="1"/>
    </row>
    <row r="318" spans="3:9" x14ac:dyDescent="0.25">
      <c r="C318"/>
      <c r="G318" s="3"/>
      <c r="I318" s="1"/>
    </row>
    <row r="319" spans="3:9" x14ac:dyDescent="0.25">
      <c r="C319"/>
      <c r="G319" s="3"/>
      <c r="I319" s="1"/>
    </row>
    <row r="320" spans="3:9" x14ac:dyDescent="0.25">
      <c r="C320"/>
      <c r="G320" s="3"/>
      <c r="I320" s="1"/>
    </row>
    <row r="321" spans="3:9" x14ac:dyDescent="0.25">
      <c r="C321"/>
      <c r="G321" s="3"/>
      <c r="I321" s="1"/>
    </row>
    <row r="322" spans="3:9" x14ac:dyDescent="0.25">
      <c r="C322"/>
      <c r="G322" s="3"/>
      <c r="I322" s="1"/>
    </row>
    <row r="323" spans="3:9" x14ac:dyDescent="0.25">
      <c r="C323"/>
      <c r="G323" s="3"/>
      <c r="I323" s="1"/>
    </row>
    <row r="324" spans="3:9" x14ac:dyDescent="0.25">
      <c r="C324"/>
      <c r="G324" s="3"/>
      <c r="I324" s="1"/>
    </row>
    <row r="325" spans="3:9" x14ac:dyDescent="0.25">
      <c r="C325"/>
      <c r="G325" s="3"/>
      <c r="I325" s="1"/>
    </row>
    <row r="326" spans="3:9" x14ac:dyDescent="0.25">
      <c r="C326"/>
      <c r="G326" s="3"/>
      <c r="I326" s="1"/>
    </row>
    <row r="327" spans="3:9" x14ac:dyDescent="0.25">
      <c r="C327"/>
      <c r="G327" s="3"/>
      <c r="I327" s="1"/>
    </row>
    <row r="328" spans="3:9" x14ac:dyDescent="0.25">
      <c r="C328"/>
      <c r="G328" s="3"/>
      <c r="I328" s="1"/>
    </row>
    <row r="329" spans="3:9" x14ac:dyDescent="0.25">
      <c r="C329"/>
      <c r="G329" s="3"/>
      <c r="I329" s="1"/>
    </row>
    <row r="330" spans="3:9" x14ac:dyDescent="0.25">
      <c r="C330"/>
      <c r="G330" s="3"/>
      <c r="I330" s="1"/>
    </row>
    <row r="331" spans="3:9" x14ac:dyDescent="0.25">
      <c r="C331"/>
      <c r="G331" s="3"/>
      <c r="I331" s="1"/>
    </row>
    <row r="332" spans="3:9" x14ac:dyDescent="0.25">
      <c r="C332"/>
      <c r="G332" s="3"/>
      <c r="I332" s="1"/>
    </row>
    <row r="333" spans="3:9" x14ac:dyDescent="0.25">
      <c r="C333"/>
      <c r="G333" s="3"/>
      <c r="I333" s="1"/>
    </row>
    <row r="334" spans="3:9" x14ac:dyDescent="0.25">
      <c r="C334"/>
      <c r="G334" s="3"/>
      <c r="I334" s="1"/>
    </row>
    <row r="335" spans="3:9" x14ac:dyDescent="0.25">
      <c r="C335"/>
      <c r="G335" s="3"/>
      <c r="I335" s="1"/>
    </row>
    <row r="336" spans="3:9" x14ac:dyDescent="0.25">
      <c r="C336"/>
      <c r="G336" s="3"/>
      <c r="I336" s="1"/>
    </row>
    <row r="337" spans="3:9" x14ac:dyDescent="0.25">
      <c r="C337"/>
      <c r="G337" s="3"/>
      <c r="I337" s="1"/>
    </row>
    <row r="338" spans="3:9" x14ac:dyDescent="0.25">
      <c r="C338"/>
      <c r="G338" s="3"/>
      <c r="I338" s="1"/>
    </row>
    <row r="339" spans="3:9" x14ac:dyDescent="0.25">
      <c r="C339"/>
      <c r="G339" s="3"/>
      <c r="I339" s="1"/>
    </row>
    <row r="340" spans="3:9" x14ac:dyDescent="0.25">
      <c r="C340"/>
      <c r="G340" s="3"/>
      <c r="I340" s="1"/>
    </row>
    <row r="341" spans="3:9" x14ac:dyDescent="0.25">
      <c r="C341"/>
      <c r="G341" s="3"/>
      <c r="I341" s="1"/>
    </row>
    <row r="342" spans="3:9" x14ac:dyDescent="0.25">
      <c r="C342"/>
      <c r="G342" s="3"/>
      <c r="I342" s="1"/>
    </row>
    <row r="343" spans="3:9" x14ac:dyDescent="0.25">
      <c r="C343"/>
      <c r="G343" s="3"/>
      <c r="I343" s="1"/>
    </row>
    <row r="344" spans="3:9" x14ac:dyDescent="0.25">
      <c r="C344"/>
      <c r="G344" s="3"/>
      <c r="I344" s="1"/>
    </row>
    <row r="345" spans="3:9" x14ac:dyDescent="0.25">
      <c r="C345"/>
      <c r="G345" s="3"/>
      <c r="I345" s="1"/>
    </row>
    <row r="346" spans="3:9" x14ac:dyDescent="0.25">
      <c r="C346"/>
      <c r="G346" s="3"/>
      <c r="I346" s="1"/>
    </row>
    <row r="347" spans="3:9" x14ac:dyDescent="0.25">
      <c r="C347"/>
      <c r="G347" s="3"/>
      <c r="I347" s="1"/>
    </row>
    <row r="348" spans="3:9" x14ac:dyDescent="0.25">
      <c r="C348"/>
      <c r="G348" s="3"/>
      <c r="I348" s="1"/>
    </row>
    <row r="349" spans="3:9" x14ac:dyDescent="0.25">
      <c r="C349"/>
      <c r="G349" s="3"/>
      <c r="I349" s="1"/>
    </row>
    <row r="350" spans="3:9" x14ac:dyDescent="0.25">
      <c r="C350"/>
      <c r="G350" s="3"/>
      <c r="I350" s="1"/>
    </row>
    <row r="351" spans="3:9" x14ac:dyDescent="0.25">
      <c r="C351"/>
      <c r="G351" s="3"/>
      <c r="I351" s="1"/>
    </row>
    <row r="352" spans="3:9" x14ac:dyDescent="0.25">
      <c r="C352"/>
      <c r="G352" s="3"/>
      <c r="I352" s="1"/>
    </row>
    <row r="353" spans="3:9" x14ac:dyDescent="0.25">
      <c r="C353"/>
      <c r="G353" s="3"/>
      <c r="I353" s="1"/>
    </row>
    <row r="354" spans="3:9" x14ac:dyDescent="0.25">
      <c r="C354"/>
      <c r="G354" s="3"/>
      <c r="I354" s="1"/>
    </row>
    <row r="355" spans="3:9" x14ac:dyDescent="0.25">
      <c r="C355"/>
      <c r="G355" s="3"/>
      <c r="I355" s="1"/>
    </row>
    <row r="356" spans="3:9" x14ac:dyDescent="0.25">
      <c r="C356"/>
      <c r="G356" s="3"/>
      <c r="I356" s="1"/>
    </row>
    <row r="357" spans="3:9" x14ac:dyDescent="0.25">
      <c r="C357"/>
      <c r="G357" s="3"/>
      <c r="I357" s="1"/>
    </row>
    <row r="358" spans="3:9" x14ac:dyDescent="0.25">
      <c r="C358"/>
      <c r="G358" s="3"/>
      <c r="I358" s="1"/>
    </row>
    <row r="359" spans="3:9" x14ac:dyDescent="0.25">
      <c r="C359"/>
      <c r="G359" s="3"/>
      <c r="I359" s="1"/>
    </row>
    <row r="360" spans="3:9" x14ac:dyDescent="0.25">
      <c r="C360"/>
      <c r="G360" s="3"/>
      <c r="I360" s="1"/>
    </row>
    <row r="361" spans="3:9" x14ac:dyDescent="0.25">
      <c r="C361"/>
      <c r="G361" s="3"/>
      <c r="I361" s="1"/>
    </row>
    <row r="362" spans="3:9" x14ac:dyDescent="0.25">
      <c r="C362"/>
      <c r="G362" s="3"/>
      <c r="I362" s="1"/>
    </row>
    <row r="363" spans="3:9" x14ac:dyDescent="0.25">
      <c r="C363"/>
      <c r="G363" s="3"/>
      <c r="I363" s="1"/>
    </row>
    <row r="364" spans="3:9" x14ac:dyDescent="0.25">
      <c r="C364"/>
      <c r="G364" s="3"/>
      <c r="I364" s="1"/>
    </row>
    <row r="365" spans="3:9" x14ac:dyDescent="0.25">
      <c r="C365"/>
      <c r="G365" s="3"/>
      <c r="I365" s="1"/>
    </row>
    <row r="366" spans="3:9" x14ac:dyDescent="0.25">
      <c r="C366"/>
      <c r="G366" s="3"/>
      <c r="I366" s="1"/>
    </row>
    <row r="367" spans="3:9" x14ac:dyDescent="0.25">
      <c r="C367"/>
      <c r="G367" s="3"/>
      <c r="I367" s="1"/>
    </row>
    <row r="368" spans="3:9" x14ac:dyDescent="0.25">
      <c r="C368"/>
      <c r="G368" s="3"/>
      <c r="I368" s="1"/>
    </row>
    <row r="369" spans="3:9" x14ac:dyDescent="0.25">
      <c r="C369"/>
      <c r="G369" s="3"/>
      <c r="I369" s="1"/>
    </row>
    <row r="370" spans="3:9" x14ac:dyDescent="0.25">
      <c r="C370"/>
      <c r="G370" s="3"/>
      <c r="I370" s="1"/>
    </row>
    <row r="371" spans="3:9" x14ac:dyDescent="0.25">
      <c r="C371"/>
      <c r="G371" s="3"/>
      <c r="I371" s="1"/>
    </row>
    <row r="372" spans="3:9" x14ac:dyDescent="0.25">
      <c r="C372"/>
      <c r="G372" s="3"/>
      <c r="I372" s="1"/>
    </row>
    <row r="373" spans="3:9" x14ac:dyDescent="0.25">
      <c r="C373"/>
      <c r="G373" s="3"/>
      <c r="I373" s="1"/>
    </row>
    <row r="374" spans="3:9" x14ac:dyDescent="0.25">
      <c r="C374"/>
      <c r="G374" s="3"/>
      <c r="I374" s="1"/>
    </row>
    <row r="375" spans="3:9" x14ac:dyDescent="0.25">
      <c r="C375"/>
      <c r="G375" s="3"/>
      <c r="I375" s="1"/>
    </row>
    <row r="376" spans="3:9" x14ac:dyDescent="0.25">
      <c r="C376"/>
      <c r="G376" s="3"/>
      <c r="I376" s="1"/>
    </row>
    <row r="377" spans="3:9" x14ac:dyDescent="0.25">
      <c r="C377"/>
      <c r="G377" s="3"/>
      <c r="I377" s="1"/>
    </row>
    <row r="378" spans="3:9" x14ac:dyDescent="0.25">
      <c r="C378"/>
      <c r="G378" s="3"/>
      <c r="I378" s="1"/>
    </row>
    <row r="379" spans="3:9" x14ac:dyDescent="0.25">
      <c r="C379"/>
      <c r="G379" s="3"/>
      <c r="I379" s="1"/>
    </row>
    <row r="380" spans="3:9" x14ac:dyDescent="0.25">
      <c r="C380"/>
      <c r="G380" s="3"/>
      <c r="I380" s="1"/>
    </row>
    <row r="381" spans="3:9" x14ac:dyDescent="0.25">
      <c r="C381"/>
      <c r="G381" s="3"/>
      <c r="I381" s="1"/>
    </row>
    <row r="382" spans="3:9" x14ac:dyDescent="0.25">
      <c r="C382"/>
      <c r="G382" s="3"/>
      <c r="I382" s="1"/>
    </row>
    <row r="383" spans="3:9" x14ac:dyDescent="0.25">
      <c r="C383"/>
      <c r="G383" s="3"/>
      <c r="I383" s="1"/>
    </row>
    <row r="384" spans="3:9" x14ac:dyDescent="0.25">
      <c r="C384"/>
      <c r="G384" s="3"/>
      <c r="I384" s="1"/>
    </row>
    <row r="385" spans="3:9" x14ac:dyDescent="0.25">
      <c r="C385"/>
      <c r="G385" s="3"/>
      <c r="I385" s="1"/>
    </row>
    <row r="386" spans="3:9" x14ac:dyDescent="0.25">
      <c r="C386"/>
      <c r="G386" s="3"/>
      <c r="I386" s="1"/>
    </row>
    <row r="387" spans="3:9" x14ac:dyDescent="0.25">
      <c r="C387"/>
      <c r="G387" s="3"/>
      <c r="I387" s="1"/>
    </row>
    <row r="388" spans="3:9" x14ac:dyDescent="0.25">
      <c r="C388"/>
      <c r="G388" s="3"/>
      <c r="I388" s="1"/>
    </row>
    <row r="389" spans="3:9" x14ac:dyDescent="0.25">
      <c r="C389"/>
      <c r="G389" s="3"/>
      <c r="I389" s="1"/>
    </row>
    <row r="390" spans="3:9" x14ac:dyDescent="0.25">
      <c r="C390"/>
      <c r="G390" s="3"/>
      <c r="I390" s="1"/>
    </row>
    <row r="391" spans="3:9" x14ac:dyDescent="0.25">
      <c r="C391"/>
      <c r="G391" s="3"/>
      <c r="I391" s="1"/>
    </row>
    <row r="392" spans="3:9" x14ac:dyDescent="0.25">
      <c r="C392"/>
      <c r="G392" s="3"/>
      <c r="I392" s="1"/>
    </row>
    <row r="393" spans="3:9" x14ac:dyDescent="0.25">
      <c r="C393"/>
      <c r="G393" s="3"/>
      <c r="I393" s="1"/>
    </row>
  </sheetData>
  <autoFilter ref="B5:I304"/>
  <mergeCells count="1">
    <mergeCell ref="C3:I4"/>
  </mergeCells>
  <conditionalFormatting sqref="I1:I393">
    <cfRule type="cellIs" dxfId="6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I449"/>
  <sheetViews>
    <sheetView workbookViewId="0">
      <pane ySplit="5" topLeftCell="A264" activePane="bottomLeft" state="frozen"/>
      <selection activeCell="B1" sqref="B1"/>
      <selection pane="bottomLeft" activeCell="E298" sqref="E298"/>
    </sheetView>
  </sheetViews>
  <sheetFormatPr defaultRowHeight="15" x14ac:dyDescent="0.25"/>
  <cols>
    <col min="1" max="1" width="29.7109375" customWidth="1"/>
    <col min="2" max="2" width="24" customWidth="1"/>
    <col min="3" max="3" width="19.85546875" style="53" customWidth="1"/>
    <col min="4" max="4" width="22" hidden="1" customWidth="1"/>
    <col min="5" max="5" width="13.5703125" customWidth="1"/>
    <col min="6" max="6" width="12.28515625" customWidth="1"/>
    <col min="7" max="7" width="16.42578125" customWidth="1"/>
    <col min="8" max="8" width="11.7109375" style="90" customWidth="1"/>
    <col min="9" max="9" width="13.42578125" customWidth="1"/>
  </cols>
  <sheetData>
    <row r="1" spans="1:9" x14ac:dyDescent="0.25">
      <c r="G1" s="3"/>
      <c r="I1" s="1"/>
    </row>
    <row r="2" spans="1:9" x14ac:dyDescent="0.25">
      <c r="G2" s="3"/>
      <c r="I2" s="1"/>
    </row>
    <row r="3" spans="1:9" x14ac:dyDescent="0.25">
      <c r="A3" s="17" t="s">
        <v>2</v>
      </c>
      <c r="B3" s="86" t="s">
        <v>3</v>
      </c>
      <c r="C3" s="136">
        <v>45474</v>
      </c>
      <c r="D3" s="137"/>
      <c r="E3" s="137"/>
      <c r="F3" s="137"/>
      <c r="G3" s="139"/>
      <c r="H3" s="137"/>
      <c r="I3" s="137"/>
    </row>
    <row r="4" spans="1:9" x14ac:dyDescent="0.25">
      <c r="A4" s="16" t="s">
        <v>4</v>
      </c>
      <c r="B4" s="14" t="s">
        <v>5</v>
      </c>
      <c r="C4" s="137"/>
      <c r="D4" s="137"/>
      <c r="E4" s="137"/>
      <c r="F4" s="137"/>
      <c r="G4" s="139"/>
      <c r="H4" s="137"/>
      <c r="I4" s="137"/>
    </row>
    <row r="5" spans="1:9" ht="30" x14ac:dyDescent="0.25">
      <c r="A5" s="86"/>
      <c r="B5" s="86" t="s">
        <v>6</v>
      </c>
      <c r="C5" s="15" t="s">
        <v>7</v>
      </c>
      <c r="D5" s="86" t="s">
        <v>19</v>
      </c>
      <c r="E5" s="86" t="s">
        <v>20</v>
      </c>
      <c r="F5" s="86" t="s">
        <v>9</v>
      </c>
      <c r="G5" s="87" t="s">
        <v>21</v>
      </c>
      <c r="H5" s="21" t="s">
        <v>22</v>
      </c>
      <c r="I5" s="18" t="s">
        <v>23</v>
      </c>
    </row>
    <row r="6" spans="1:9" x14ac:dyDescent="0.25">
      <c r="A6" s="19"/>
      <c r="B6" s="86">
        <v>1</v>
      </c>
      <c r="C6" s="94"/>
      <c r="D6" s="86"/>
      <c r="E6" s="20">
        <v>1050</v>
      </c>
      <c r="F6" s="20"/>
      <c r="G6" s="84"/>
      <c r="H6" s="100"/>
      <c r="I6" s="20">
        <f>ИЮН.24!I6+F6-E6</f>
        <v>-7350</v>
      </c>
    </row>
    <row r="7" spans="1:9" x14ac:dyDescent="0.25">
      <c r="A7" s="19"/>
      <c r="B7" s="86">
        <v>2</v>
      </c>
      <c r="C7" s="94"/>
      <c r="D7" s="86"/>
      <c r="E7" s="20">
        <v>1050</v>
      </c>
      <c r="F7" s="20">
        <v>1050</v>
      </c>
      <c r="G7" s="84" t="s">
        <v>474</v>
      </c>
      <c r="H7" s="100">
        <v>45477</v>
      </c>
      <c r="I7" s="20">
        <f>ИЮН.24!I7+F7-E7</f>
        <v>0</v>
      </c>
    </row>
    <row r="8" spans="1:9" x14ac:dyDescent="0.25">
      <c r="A8" s="19"/>
      <c r="B8" s="86">
        <v>3</v>
      </c>
      <c r="C8" s="59"/>
      <c r="D8" s="86"/>
      <c r="E8" s="20">
        <v>1050</v>
      </c>
      <c r="F8" s="20"/>
      <c r="G8" s="84"/>
      <c r="H8" s="100"/>
      <c r="I8" s="20">
        <f>ИЮН.24!I8+F8-E8</f>
        <v>-7350</v>
      </c>
    </row>
    <row r="9" spans="1:9" x14ac:dyDescent="0.25">
      <c r="A9" s="19"/>
      <c r="B9" s="86">
        <v>4</v>
      </c>
      <c r="C9" s="59"/>
      <c r="D9" s="86"/>
      <c r="E9" s="20">
        <v>1050</v>
      </c>
      <c r="F9" s="20">
        <v>2100</v>
      </c>
      <c r="G9" s="84" t="s">
        <v>501</v>
      </c>
      <c r="H9" s="100" t="s">
        <v>502</v>
      </c>
      <c r="I9" s="20">
        <f>ИЮН.24!I9+F9-E9</f>
        <v>0</v>
      </c>
    </row>
    <row r="10" spans="1:9" x14ac:dyDescent="0.25">
      <c r="A10" s="19"/>
      <c r="B10" s="86">
        <v>5</v>
      </c>
      <c r="C10" s="59"/>
      <c r="D10" s="86"/>
      <c r="E10" s="20">
        <v>1050</v>
      </c>
      <c r="F10" s="20">
        <v>2300</v>
      </c>
      <c r="G10" s="84" t="s">
        <v>480</v>
      </c>
      <c r="H10" s="100">
        <v>45478</v>
      </c>
      <c r="I10" s="20">
        <f>ИЮН.24!I10+F10-E10</f>
        <v>2080</v>
      </c>
    </row>
    <row r="11" spans="1:9" x14ac:dyDescent="0.25">
      <c r="A11" s="19"/>
      <c r="B11" s="86">
        <v>6</v>
      </c>
      <c r="C11" s="59"/>
      <c r="D11" s="86"/>
      <c r="E11" s="20">
        <v>1050</v>
      </c>
      <c r="F11" s="20">
        <v>1100</v>
      </c>
      <c r="G11" s="84" t="s">
        <v>471</v>
      </c>
      <c r="H11" s="100">
        <v>45475</v>
      </c>
      <c r="I11" s="20">
        <f>ИЮН.24!I11+F11-E11</f>
        <v>850</v>
      </c>
    </row>
    <row r="12" spans="1:9" x14ac:dyDescent="0.25">
      <c r="A12" s="19"/>
      <c r="B12" s="86">
        <v>7</v>
      </c>
      <c r="C12" s="59"/>
      <c r="D12" s="86"/>
      <c r="E12" s="20">
        <v>1050</v>
      </c>
      <c r="F12" s="20"/>
      <c r="G12" s="84"/>
      <c r="H12" s="100"/>
      <c r="I12" s="20">
        <f>ИЮН.24!I12+F12-E12</f>
        <v>940</v>
      </c>
    </row>
    <row r="13" spans="1:9" x14ac:dyDescent="0.25">
      <c r="A13" s="22"/>
      <c r="B13" s="86">
        <v>8</v>
      </c>
      <c r="C13" s="59"/>
      <c r="D13" s="86"/>
      <c r="E13" s="20"/>
      <c r="F13" s="20"/>
      <c r="G13" s="84"/>
      <c r="H13" s="100"/>
      <c r="I13" s="20">
        <f>ИЮН.24!I13+F13-E13</f>
        <v>0</v>
      </c>
    </row>
    <row r="14" spans="1:9" x14ac:dyDescent="0.25">
      <c r="A14" s="22"/>
      <c r="B14" s="86">
        <v>9</v>
      </c>
      <c r="C14" s="59"/>
      <c r="D14" s="86"/>
      <c r="E14" s="20"/>
      <c r="F14" s="20"/>
      <c r="G14" s="84"/>
      <c r="H14" s="100"/>
      <c r="I14" s="20">
        <f>ИЮН.24!I14+F14-E14</f>
        <v>0</v>
      </c>
    </row>
    <row r="15" spans="1:9" x14ac:dyDescent="0.25">
      <c r="A15" s="19"/>
      <c r="B15" s="86">
        <v>10</v>
      </c>
      <c r="C15" s="59"/>
      <c r="D15" s="86"/>
      <c r="E15" s="20">
        <v>1050</v>
      </c>
      <c r="F15" s="20"/>
      <c r="G15" s="84"/>
      <c r="H15" s="100"/>
      <c r="I15" s="20">
        <f>ИЮН.24!I15+F15-E15</f>
        <v>-1880</v>
      </c>
    </row>
    <row r="16" spans="1:9" x14ac:dyDescent="0.25">
      <c r="A16" s="22"/>
      <c r="B16" s="86">
        <v>11</v>
      </c>
      <c r="C16" s="59"/>
      <c r="D16" s="86"/>
      <c r="E16" s="20">
        <v>1050</v>
      </c>
      <c r="F16" s="20"/>
      <c r="G16" s="84"/>
      <c r="H16" s="100"/>
      <c r="I16" s="20">
        <f>ИЮН.24!I16+F16-E16</f>
        <v>1400</v>
      </c>
    </row>
    <row r="17" spans="1:9" x14ac:dyDescent="0.25">
      <c r="A17" s="22"/>
      <c r="B17" s="86">
        <v>12</v>
      </c>
      <c r="C17" s="59"/>
      <c r="D17" s="86"/>
      <c r="E17" s="20">
        <v>1050</v>
      </c>
      <c r="F17" s="20"/>
      <c r="G17" s="84"/>
      <c r="H17" s="100"/>
      <c r="I17" s="20">
        <f>ИЮН.24!I17+F17-E17</f>
        <v>-7350</v>
      </c>
    </row>
    <row r="18" spans="1:9" x14ac:dyDescent="0.25">
      <c r="A18" s="22"/>
      <c r="B18" s="86">
        <v>13</v>
      </c>
      <c r="C18" s="59"/>
      <c r="D18" s="86"/>
      <c r="E18" s="20">
        <v>1050</v>
      </c>
      <c r="F18" s="20"/>
      <c r="G18" s="84"/>
      <c r="H18" s="100"/>
      <c r="I18" s="20">
        <f>ИЮН.24!I18+F18-E18</f>
        <v>-7350</v>
      </c>
    </row>
    <row r="19" spans="1:9" x14ac:dyDescent="0.25">
      <c r="A19" s="22"/>
      <c r="B19" s="86">
        <v>14</v>
      </c>
      <c r="C19" s="59"/>
      <c r="D19" s="86"/>
      <c r="E19" s="20">
        <v>1050</v>
      </c>
      <c r="F19" s="20"/>
      <c r="G19" s="84"/>
      <c r="H19" s="100"/>
      <c r="I19" s="20">
        <f>ИЮН.24!I19+F19-E19</f>
        <v>-7350</v>
      </c>
    </row>
    <row r="20" spans="1:9" x14ac:dyDescent="0.25">
      <c r="A20" s="19"/>
      <c r="B20" s="86">
        <v>15</v>
      </c>
      <c r="C20" s="59"/>
      <c r="D20" s="86"/>
      <c r="E20" s="20">
        <v>1050</v>
      </c>
      <c r="F20" s="20"/>
      <c r="G20" s="84"/>
      <c r="H20" s="100"/>
      <c r="I20" s="20">
        <f>ИЮН.24!I20+F20-E20</f>
        <v>7650</v>
      </c>
    </row>
    <row r="21" spans="1:9" x14ac:dyDescent="0.25">
      <c r="A21" s="22"/>
      <c r="B21" s="86">
        <v>16</v>
      </c>
      <c r="C21" s="59"/>
      <c r="D21" s="86"/>
      <c r="E21" s="20">
        <v>1050</v>
      </c>
      <c r="F21" s="20"/>
      <c r="G21" s="84"/>
      <c r="H21" s="100"/>
      <c r="I21" s="20">
        <f>ИЮН.24!I21+F21-E21</f>
        <v>7650</v>
      </c>
    </row>
    <row r="22" spans="1:9" x14ac:dyDescent="0.25">
      <c r="A22" s="22"/>
      <c r="B22" s="86">
        <v>17</v>
      </c>
      <c r="C22" s="59"/>
      <c r="D22" s="86"/>
      <c r="E22" s="20">
        <v>1050</v>
      </c>
      <c r="F22" s="20"/>
      <c r="G22" s="84"/>
      <c r="H22" s="100"/>
      <c r="I22" s="20">
        <f>ИЮН.24!I22+F22-E22</f>
        <v>-7350</v>
      </c>
    </row>
    <row r="23" spans="1:9" x14ac:dyDescent="0.25">
      <c r="A23" s="22"/>
      <c r="B23" s="86">
        <v>18</v>
      </c>
      <c r="C23" s="59"/>
      <c r="D23" s="86"/>
      <c r="E23" s="20">
        <v>1050</v>
      </c>
      <c r="F23" s="20"/>
      <c r="G23" s="84"/>
      <c r="H23" s="100"/>
      <c r="I23" s="20">
        <f>ИЮН.24!I23+F23-E23</f>
        <v>-4200</v>
      </c>
    </row>
    <row r="24" spans="1:9" x14ac:dyDescent="0.25">
      <c r="A24" s="22"/>
      <c r="B24" s="86">
        <v>19</v>
      </c>
      <c r="C24" s="59"/>
      <c r="D24" s="86"/>
      <c r="E24" s="20">
        <v>1050</v>
      </c>
      <c r="F24" s="20"/>
      <c r="G24" s="84"/>
      <c r="H24" s="100"/>
      <c r="I24" s="20">
        <f>ИЮН.24!I24+F24-E24</f>
        <v>-7350</v>
      </c>
    </row>
    <row r="25" spans="1:9" x14ac:dyDescent="0.25">
      <c r="A25" s="19"/>
      <c r="B25" s="86">
        <v>20</v>
      </c>
      <c r="C25" s="59"/>
      <c r="D25" s="86"/>
      <c r="E25" s="20">
        <v>1050</v>
      </c>
      <c r="F25" s="20"/>
      <c r="G25" s="84"/>
      <c r="H25" s="100"/>
      <c r="I25" s="20">
        <f>ИЮН.24!I25+F25-E25</f>
        <v>-7350</v>
      </c>
    </row>
    <row r="26" spans="1:9" x14ac:dyDescent="0.25">
      <c r="A26" s="22"/>
      <c r="B26" s="86">
        <v>21</v>
      </c>
      <c r="C26" s="59"/>
      <c r="D26" s="86"/>
      <c r="E26" s="20">
        <v>1050</v>
      </c>
      <c r="F26" s="20"/>
      <c r="G26" s="84"/>
      <c r="H26" s="100"/>
      <c r="I26" s="20">
        <f>ИЮН.24!I26+F26-E26</f>
        <v>-7350</v>
      </c>
    </row>
    <row r="27" spans="1:9" x14ac:dyDescent="0.25">
      <c r="A27" s="22"/>
      <c r="B27" s="86">
        <v>22</v>
      </c>
      <c r="C27" s="59"/>
      <c r="D27" s="86"/>
      <c r="E27" s="20">
        <v>1050</v>
      </c>
      <c r="F27" s="20"/>
      <c r="G27" s="84"/>
      <c r="H27" s="100"/>
      <c r="I27" s="20">
        <f>ИЮН.24!I27+F27-E27</f>
        <v>-7350</v>
      </c>
    </row>
    <row r="28" spans="1:9" x14ac:dyDescent="0.25">
      <c r="A28" s="22"/>
      <c r="B28" s="86">
        <v>23</v>
      </c>
      <c r="C28" s="59"/>
      <c r="D28" s="86"/>
      <c r="E28" s="20">
        <v>1050</v>
      </c>
      <c r="F28" s="20"/>
      <c r="G28" s="84"/>
      <c r="H28" s="100"/>
      <c r="I28" s="20">
        <f>ИЮН.24!I28+F28-E28</f>
        <v>-7350</v>
      </c>
    </row>
    <row r="29" spans="1:9" x14ac:dyDescent="0.25">
      <c r="A29" s="22"/>
      <c r="B29" s="86">
        <v>24</v>
      </c>
      <c r="C29" s="59"/>
      <c r="D29" s="86"/>
      <c r="E29" s="20">
        <v>1050</v>
      </c>
      <c r="F29" s="20"/>
      <c r="G29" s="84"/>
      <c r="H29" s="100"/>
      <c r="I29" s="20">
        <f>ИЮН.24!I29+F29-E29</f>
        <v>2650</v>
      </c>
    </row>
    <row r="30" spans="1:9" x14ac:dyDescent="0.25">
      <c r="A30" s="19"/>
      <c r="B30" s="86">
        <v>25</v>
      </c>
      <c r="C30" s="59"/>
      <c r="D30" s="86"/>
      <c r="E30" s="20">
        <v>1050</v>
      </c>
      <c r="F30" s="20">
        <v>6000</v>
      </c>
      <c r="G30" s="84" t="s">
        <v>469</v>
      </c>
      <c r="H30" s="100">
        <v>45474</v>
      </c>
      <c r="I30" s="20">
        <f>ИЮН.24!I30+F30-E30</f>
        <v>-1350</v>
      </c>
    </row>
    <row r="31" spans="1:9" x14ac:dyDescent="0.25">
      <c r="A31" s="19"/>
      <c r="B31" s="86">
        <v>26</v>
      </c>
      <c r="C31" s="59"/>
      <c r="D31" s="86"/>
      <c r="E31" s="20">
        <v>1050</v>
      </c>
      <c r="F31" s="20"/>
      <c r="G31" s="84"/>
      <c r="H31" s="100"/>
      <c r="I31" s="20">
        <f>ИЮН.24!I31+F31-E31</f>
        <v>5250</v>
      </c>
    </row>
    <row r="32" spans="1:9" x14ac:dyDescent="0.25">
      <c r="A32" s="22"/>
      <c r="B32" s="86">
        <v>27</v>
      </c>
      <c r="C32" s="59"/>
      <c r="D32" s="86"/>
      <c r="E32" s="20">
        <v>1050</v>
      </c>
      <c r="F32" s="20"/>
      <c r="G32" s="84"/>
      <c r="H32" s="100"/>
      <c r="I32" s="20">
        <f>ИЮН.24!I32+F32-E32</f>
        <v>6300</v>
      </c>
    </row>
    <row r="33" spans="1:9" x14ac:dyDescent="0.25">
      <c r="A33" s="22"/>
      <c r="B33" s="86">
        <v>28</v>
      </c>
      <c r="C33" s="59"/>
      <c r="D33" s="86"/>
      <c r="E33" s="20">
        <v>1050</v>
      </c>
      <c r="F33" s="20"/>
      <c r="G33" s="84"/>
      <c r="H33" s="100"/>
      <c r="I33" s="20">
        <f>ИЮН.24!I33+F33-E33</f>
        <v>5650</v>
      </c>
    </row>
    <row r="34" spans="1:9" x14ac:dyDescent="0.25">
      <c r="A34" s="22"/>
      <c r="B34" s="86">
        <v>29</v>
      </c>
      <c r="C34" s="59"/>
      <c r="D34" s="86"/>
      <c r="E34" s="20">
        <v>1050</v>
      </c>
      <c r="F34" s="20"/>
      <c r="G34" s="84"/>
      <c r="H34" s="100"/>
      <c r="I34" s="20">
        <f>ИЮН.24!I34+F34-E34</f>
        <v>-7350</v>
      </c>
    </row>
    <row r="35" spans="1:9" x14ac:dyDescent="0.25">
      <c r="A35" s="22"/>
      <c r="B35" s="86">
        <v>30</v>
      </c>
      <c r="C35" s="59"/>
      <c r="D35" s="86"/>
      <c r="E35" s="20">
        <v>1050</v>
      </c>
      <c r="F35" s="20">
        <v>2100</v>
      </c>
      <c r="G35" s="84" t="s">
        <v>488</v>
      </c>
      <c r="H35" s="100">
        <v>45483</v>
      </c>
      <c r="I35" s="20">
        <f>ИЮН.24!I35+F35-E35</f>
        <v>3040</v>
      </c>
    </row>
    <row r="36" spans="1:9" x14ac:dyDescent="0.25">
      <c r="A36" s="22"/>
      <c r="B36" s="86">
        <v>31</v>
      </c>
      <c r="C36" s="59"/>
      <c r="D36" s="86"/>
      <c r="E36" s="20">
        <v>1050</v>
      </c>
      <c r="F36" s="20"/>
      <c r="G36" s="84"/>
      <c r="H36" s="100"/>
      <c r="I36" s="20">
        <f>ИЮН.24!I36+F36-E36</f>
        <v>-7350</v>
      </c>
    </row>
    <row r="37" spans="1:9" x14ac:dyDescent="0.25">
      <c r="A37" s="23"/>
      <c r="B37" s="86">
        <v>32</v>
      </c>
      <c r="C37" s="59"/>
      <c r="D37" s="86"/>
      <c r="E37" s="20">
        <v>1050</v>
      </c>
      <c r="F37" s="20"/>
      <c r="G37" s="84"/>
      <c r="H37" s="100"/>
      <c r="I37" s="20">
        <f>ИЮН.24!I37+F37-E37</f>
        <v>-250</v>
      </c>
    </row>
    <row r="38" spans="1:9" x14ac:dyDescent="0.25">
      <c r="A38" s="23"/>
      <c r="B38" s="86">
        <v>33</v>
      </c>
      <c r="C38" s="59"/>
      <c r="D38" s="86"/>
      <c r="E38" s="20">
        <v>1050</v>
      </c>
      <c r="F38" s="20">
        <v>1050</v>
      </c>
      <c r="G38" s="84" t="s">
        <v>497</v>
      </c>
      <c r="H38" s="100">
        <v>45489</v>
      </c>
      <c r="I38" s="20">
        <f>ИЮН.24!I38+F38-E38</f>
        <v>-1050</v>
      </c>
    </row>
    <row r="39" spans="1:9" x14ac:dyDescent="0.25">
      <c r="A39" s="23"/>
      <c r="B39" s="86">
        <v>34</v>
      </c>
      <c r="C39" s="59"/>
      <c r="D39" s="86"/>
      <c r="E39" s="20">
        <v>1050</v>
      </c>
      <c r="F39" s="20"/>
      <c r="G39" s="84"/>
      <c r="H39" s="100"/>
      <c r="I39" s="20">
        <f>ИЮН.24!I39+F39-E39</f>
        <v>0</v>
      </c>
    </row>
    <row r="40" spans="1:9" ht="30" x14ac:dyDescent="0.25">
      <c r="A40" s="23"/>
      <c r="B40" s="86">
        <v>35</v>
      </c>
      <c r="C40" s="59"/>
      <c r="D40" s="86"/>
      <c r="E40" s="20">
        <v>1050</v>
      </c>
      <c r="F40" s="20">
        <v>4200</v>
      </c>
      <c r="G40" s="84" t="s">
        <v>510</v>
      </c>
      <c r="H40" s="100">
        <v>45499</v>
      </c>
      <c r="I40" s="20">
        <f>ИЮН.24!I40+F40-E40</f>
        <v>440</v>
      </c>
    </row>
    <row r="41" spans="1:9" x14ac:dyDescent="0.25">
      <c r="A41" s="23"/>
      <c r="B41" s="86">
        <v>36</v>
      </c>
      <c r="C41" s="59"/>
      <c r="D41" s="86"/>
      <c r="E41" s="20">
        <v>1050</v>
      </c>
      <c r="F41" s="20">
        <v>1100</v>
      </c>
      <c r="G41" s="84" t="s">
        <v>478</v>
      </c>
      <c r="H41" s="100">
        <v>45478</v>
      </c>
      <c r="I41" s="20">
        <f>ИЮН.24!I41+F41-E41</f>
        <v>6740</v>
      </c>
    </row>
    <row r="42" spans="1:9" x14ac:dyDescent="0.25">
      <c r="A42" s="23"/>
      <c r="B42" s="86">
        <v>37</v>
      </c>
      <c r="C42" s="59"/>
      <c r="D42" s="86"/>
      <c r="E42" s="20">
        <v>1050</v>
      </c>
      <c r="F42" s="20"/>
      <c r="G42" s="84"/>
      <c r="H42" s="100"/>
      <c r="I42" s="20">
        <f>ИЮН.24!I42+F42-E42</f>
        <v>-7350</v>
      </c>
    </row>
    <row r="43" spans="1:9" x14ac:dyDescent="0.25">
      <c r="A43" s="23"/>
      <c r="B43" s="86">
        <v>38</v>
      </c>
      <c r="C43" s="59"/>
      <c r="D43" s="86"/>
      <c r="E43" s="20">
        <v>2100</v>
      </c>
      <c r="F43" s="20"/>
      <c r="G43" s="84"/>
      <c r="H43" s="100"/>
      <c r="I43" s="20">
        <f>ИЮН.24!I43+F43-E43</f>
        <v>-4210</v>
      </c>
    </row>
    <row r="44" spans="1:9" x14ac:dyDescent="0.25">
      <c r="A44" s="23"/>
      <c r="B44" s="86">
        <v>39</v>
      </c>
      <c r="C44" s="59"/>
      <c r="D44" s="86"/>
      <c r="E44" s="20"/>
      <c r="F44" s="20"/>
      <c r="G44" s="84"/>
      <c r="H44" s="100"/>
      <c r="I44" s="20">
        <f>ИЮН.24!I44+F44-E44</f>
        <v>0</v>
      </c>
    </row>
    <row r="45" spans="1:9" x14ac:dyDescent="0.25">
      <c r="A45" s="23"/>
      <c r="B45" s="86">
        <v>40</v>
      </c>
      <c r="C45" s="59"/>
      <c r="D45" s="86"/>
      <c r="E45" s="20">
        <v>1050</v>
      </c>
      <c r="F45" s="20">
        <v>1100</v>
      </c>
      <c r="G45" s="84" t="s">
        <v>504</v>
      </c>
      <c r="H45" s="100">
        <v>45497</v>
      </c>
      <c r="I45" s="20">
        <f>ИЮН.24!I45+F45-E45</f>
        <v>990</v>
      </c>
    </row>
    <row r="46" spans="1:9" x14ac:dyDescent="0.25">
      <c r="A46" s="23"/>
      <c r="B46" s="86">
        <v>41</v>
      </c>
      <c r="C46" s="59"/>
      <c r="D46" s="86"/>
      <c r="E46" s="20">
        <v>1050</v>
      </c>
      <c r="F46" s="20"/>
      <c r="G46" s="84"/>
      <c r="H46" s="100"/>
      <c r="I46" s="20">
        <f>ИЮН.24!I46+F46-E46</f>
        <v>-7350</v>
      </c>
    </row>
    <row r="47" spans="1:9" x14ac:dyDescent="0.25">
      <c r="A47" s="23"/>
      <c r="B47" s="86">
        <v>42</v>
      </c>
      <c r="C47" s="59"/>
      <c r="D47" s="86"/>
      <c r="E47" s="20">
        <v>1050</v>
      </c>
      <c r="F47" s="20"/>
      <c r="G47" s="84"/>
      <c r="H47" s="100"/>
      <c r="I47" s="20">
        <f>ИЮН.24!I47+F47-E47</f>
        <v>-7350</v>
      </c>
    </row>
    <row r="48" spans="1:9" x14ac:dyDescent="0.25">
      <c r="A48" s="22"/>
      <c r="B48" s="86">
        <v>43</v>
      </c>
      <c r="C48" s="59"/>
      <c r="D48" s="86"/>
      <c r="E48" s="20">
        <v>1050</v>
      </c>
      <c r="F48" s="20"/>
      <c r="G48" s="84"/>
      <c r="H48" s="100"/>
      <c r="I48" s="20">
        <f>ИЮН.24!I48+F48-E48</f>
        <v>-4530</v>
      </c>
    </row>
    <row r="49" spans="1:9" x14ac:dyDescent="0.25">
      <c r="A49" s="22"/>
      <c r="B49" s="86">
        <v>44</v>
      </c>
      <c r="C49" s="59"/>
      <c r="D49" s="86"/>
      <c r="E49" s="20">
        <v>1050</v>
      </c>
      <c r="F49" s="20"/>
      <c r="G49" s="84"/>
      <c r="H49" s="100"/>
      <c r="I49" s="20">
        <f>ИЮН.24!I49+F49-E49</f>
        <v>-7350</v>
      </c>
    </row>
    <row r="50" spans="1:9" x14ac:dyDescent="0.25">
      <c r="A50" s="22"/>
      <c r="B50" s="86">
        <v>45</v>
      </c>
      <c r="C50" s="59"/>
      <c r="D50" s="86"/>
      <c r="E50" s="20">
        <v>1050</v>
      </c>
      <c r="F50" s="20">
        <v>1050</v>
      </c>
      <c r="G50" s="84" t="s">
        <v>477</v>
      </c>
      <c r="H50" s="100">
        <v>45478</v>
      </c>
      <c r="I50" s="20">
        <f>ИЮН.24!I50+F50-E50</f>
        <v>7040</v>
      </c>
    </row>
    <row r="51" spans="1:9" x14ac:dyDescent="0.25">
      <c r="A51" s="22"/>
      <c r="B51" s="86">
        <v>46</v>
      </c>
      <c r="C51" s="59"/>
      <c r="D51" s="86"/>
      <c r="E51" s="20">
        <v>1050</v>
      </c>
      <c r="F51" s="20"/>
      <c r="G51" s="84"/>
      <c r="H51" s="100"/>
      <c r="I51" s="20">
        <f>ИЮН.24!I51+F51-E51</f>
        <v>-7350</v>
      </c>
    </row>
    <row r="52" spans="1:9" x14ac:dyDescent="0.25">
      <c r="A52" s="22"/>
      <c r="B52" s="86">
        <v>47</v>
      </c>
      <c r="C52" s="59"/>
      <c r="D52" s="86"/>
      <c r="E52" s="20">
        <v>1050</v>
      </c>
      <c r="F52" s="20"/>
      <c r="G52" s="84"/>
      <c r="H52" s="100"/>
      <c r="I52" s="20">
        <f>ИЮН.24!I52+F52-E52</f>
        <v>-1350</v>
      </c>
    </row>
    <row r="53" spans="1:9" x14ac:dyDescent="0.25">
      <c r="A53" s="22"/>
      <c r="B53" s="86">
        <v>48</v>
      </c>
      <c r="C53" s="59"/>
      <c r="D53" s="86"/>
      <c r="E53" s="20">
        <v>1050</v>
      </c>
      <c r="F53" s="20">
        <v>2100</v>
      </c>
      <c r="G53" s="84" t="s">
        <v>495</v>
      </c>
      <c r="H53" s="100">
        <v>45481</v>
      </c>
      <c r="I53" s="20">
        <f>ИЮН.24!I53+F53-E53</f>
        <v>-2100</v>
      </c>
    </row>
    <row r="54" spans="1:9" x14ac:dyDescent="0.25">
      <c r="A54" s="22"/>
      <c r="B54" s="86">
        <v>49</v>
      </c>
      <c r="C54" s="59"/>
      <c r="D54" s="86"/>
      <c r="E54" s="20">
        <v>1050</v>
      </c>
      <c r="F54" s="20">
        <v>2000</v>
      </c>
      <c r="G54" s="84" t="s">
        <v>468</v>
      </c>
      <c r="H54" s="100">
        <v>45474</v>
      </c>
      <c r="I54" s="20">
        <f>ИЮН.24!I54+F54-E54</f>
        <v>2290</v>
      </c>
    </row>
    <row r="55" spans="1:9" x14ac:dyDescent="0.25">
      <c r="A55" s="22"/>
      <c r="B55" s="86">
        <v>50</v>
      </c>
      <c r="C55" s="59"/>
      <c r="D55" s="86"/>
      <c r="E55" s="20">
        <v>1050</v>
      </c>
      <c r="F55" s="20"/>
      <c r="G55" s="84"/>
      <c r="H55" s="100"/>
      <c r="I55" s="20">
        <f>ИЮН.24!I55+F55-E55</f>
        <v>-7350</v>
      </c>
    </row>
    <row r="56" spans="1:9" x14ac:dyDescent="0.25">
      <c r="A56" s="22"/>
      <c r="B56" s="86">
        <v>51</v>
      </c>
      <c r="C56" s="103"/>
      <c r="D56" s="86"/>
      <c r="E56" s="20"/>
      <c r="F56" s="20"/>
      <c r="G56" s="84"/>
      <c r="H56" s="100"/>
      <c r="I56" s="20">
        <f>ИЮН.24!I56+F56-E56</f>
        <v>0</v>
      </c>
    </row>
    <row r="57" spans="1:9" x14ac:dyDescent="0.25">
      <c r="A57" s="22"/>
      <c r="B57" s="86">
        <v>52</v>
      </c>
      <c r="C57" s="103"/>
      <c r="D57" s="86"/>
      <c r="E57" s="20">
        <v>1050</v>
      </c>
      <c r="F57" s="20"/>
      <c r="G57" s="84"/>
      <c r="H57" s="100"/>
      <c r="I57" s="20">
        <f>ИЮН.24!I57+F57-E57</f>
        <v>5250</v>
      </c>
    </row>
    <row r="58" spans="1:9" x14ac:dyDescent="0.25">
      <c r="A58" s="23"/>
      <c r="B58" s="86">
        <v>53</v>
      </c>
      <c r="C58" s="59"/>
      <c r="D58" s="86"/>
      <c r="E58" s="20">
        <v>1050</v>
      </c>
      <c r="F58" s="20">
        <v>2500</v>
      </c>
      <c r="G58" s="84" t="s">
        <v>499</v>
      </c>
      <c r="H58" s="100">
        <v>45490</v>
      </c>
      <c r="I58" s="20">
        <f>ИЮН.24!I58+F58-E58</f>
        <v>3440</v>
      </c>
    </row>
    <row r="59" spans="1:9" x14ac:dyDescent="0.25">
      <c r="A59" s="19"/>
      <c r="B59" s="86">
        <v>54</v>
      </c>
      <c r="C59" s="59"/>
      <c r="D59" s="86"/>
      <c r="E59" s="20">
        <v>1050</v>
      </c>
      <c r="F59" s="20">
        <v>2400</v>
      </c>
      <c r="G59" s="84" t="s">
        <v>516</v>
      </c>
      <c r="H59" s="100">
        <v>45502</v>
      </c>
      <c r="I59" s="20">
        <f>ИЮН.24!I59+F59-E59</f>
        <v>450</v>
      </c>
    </row>
    <row r="60" spans="1:9" x14ac:dyDescent="0.25">
      <c r="A60" s="19"/>
      <c r="B60" s="86">
        <v>55</v>
      </c>
      <c r="C60" s="59"/>
      <c r="D60" s="86"/>
      <c r="E60" s="20">
        <v>1050</v>
      </c>
      <c r="F60" s="20">
        <v>940</v>
      </c>
      <c r="G60" s="84" t="s">
        <v>496</v>
      </c>
      <c r="H60" s="100">
        <v>45489</v>
      </c>
      <c r="I60" s="20">
        <f>ИЮН.24!I60+F60-E60</f>
        <v>-770</v>
      </c>
    </row>
    <row r="61" spans="1:9" x14ac:dyDescent="0.25">
      <c r="A61" s="19"/>
      <c r="B61" s="86">
        <v>56</v>
      </c>
      <c r="C61" s="59"/>
      <c r="D61" s="86"/>
      <c r="E61" s="20">
        <v>1050</v>
      </c>
      <c r="F61" s="20"/>
      <c r="G61" s="84"/>
      <c r="H61" s="100"/>
      <c r="I61" s="20">
        <f>ИЮН.24!I61+F61-E61</f>
        <v>2650</v>
      </c>
    </row>
    <row r="62" spans="1:9" x14ac:dyDescent="0.25">
      <c r="A62" s="19"/>
      <c r="B62" s="86">
        <v>57</v>
      </c>
      <c r="C62" s="59"/>
      <c r="D62" s="86"/>
      <c r="E62" s="20">
        <v>1050</v>
      </c>
      <c r="F62" s="20"/>
      <c r="G62" s="84"/>
      <c r="H62" s="100"/>
      <c r="I62" s="20">
        <f>ИЮН.24!I62+F62-E62</f>
        <v>-7350</v>
      </c>
    </row>
    <row r="63" spans="1:9" x14ac:dyDescent="0.25">
      <c r="A63" s="23"/>
      <c r="B63" s="86">
        <v>58</v>
      </c>
      <c r="C63" s="59"/>
      <c r="D63" s="86"/>
      <c r="E63" s="20">
        <v>1050</v>
      </c>
      <c r="F63" s="20"/>
      <c r="G63" s="84"/>
      <c r="H63" s="100"/>
      <c r="I63" s="20">
        <f>ИЮН.24!I63+F63-E63</f>
        <v>5250</v>
      </c>
    </row>
    <row r="64" spans="1:9" x14ac:dyDescent="0.25">
      <c r="A64" s="23"/>
      <c r="B64" s="86">
        <v>59</v>
      </c>
      <c r="C64" s="59"/>
      <c r="D64" s="86"/>
      <c r="E64" s="109">
        <v>2100</v>
      </c>
      <c r="F64" s="20">
        <v>1880</v>
      </c>
      <c r="G64" s="84" t="s">
        <v>467</v>
      </c>
      <c r="H64" s="100">
        <v>45474</v>
      </c>
      <c r="I64" s="20">
        <f>ИЮН.24!I64+F64-E64</f>
        <v>1440</v>
      </c>
    </row>
    <row r="65" spans="1:9" x14ac:dyDescent="0.25">
      <c r="A65" s="23"/>
      <c r="B65" s="86">
        <v>60</v>
      </c>
      <c r="C65" s="59"/>
      <c r="D65" s="86"/>
      <c r="E65" s="109"/>
      <c r="F65" s="20"/>
      <c r="G65" s="84"/>
      <c r="H65" s="100"/>
      <c r="I65" s="20">
        <f>ИЮН.24!I65+F65-E65</f>
        <v>0</v>
      </c>
    </row>
    <row r="66" spans="1:9" x14ac:dyDescent="0.25">
      <c r="A66" s="23"/>
      <c r="B66" s="86">
        <v>61</v>
      </c>
      <c r="C66" s="59"/>
      <c r="D66" s="86"/>
      <c r="E66" s="20">
        <v>1050</v>
      </c>
      <c r="F66" s="20">
        <v>2100</v>
      </c>
      <c r="G66" s="84" t="s">
        <v>505</v>
      </c>
      <c r="H66" s="100">
        <v>45498</v>
      </c>
      <c r="I66" s="20">
        <f>ИЮН.24!I66+F66-E66</f>
        <v>1050</v>
      </c>
    </row>
    <row r="67" spans="1:9" x14ac:dyDescent="0.25">
      <c r="A67" s="23"/>
      <c r="B67" s="86">
        <v>62</v>
      </c>
      <c r="C67" s="59"/>
      <c r="D67" s="86"/>
      <c r="E67" s="20">
        <v>1050</v>
      </c>
      <c r="F67" s="20">
        <v>1200</v>
      </c>
      <c r="G67" s="84" t="s">
        <v>503</v>
      </c>
      <c r="H67" s="100">
        <v>45495</v>
      </c>
      <c r="I67" s="20">
        <f>ИЮН.24!I67+F67-E67</f>
        <v>940</v>
      </c>
    </row>
    <row r="68" spans="1:9" x14ac:dyDescent="0.25">
      <c r="A68" s="23"/>
      <c r="B68" s="86">
        <v>63</v>
      </c>
      <c r="C68" s="59"/>
      <c r="D68" s="86"/>
      <c r="E68" s="20">
        <v>1050</v>
      </c>
      <c r="F68" s="20"/>
      <c r="G68" s="84"/>
      <c r="H68" s="100"/>
      <c r="I68" s="20">
        <f>ИЮН.24!I68+F68-E68</f>
        <v>-4200</v>
      </c>
    </row>
    <row r="69" spans="1:9" x14ac:dyDescent="0.25">
      <c r="A69" s="23"/>
      <c r="B69" s="86">
        <v>64</v>
      </c>
      <c r="C69" s="59"/>
      <c r="D69" s="86"/>
      <c r="E69" s="20"/>
      <c r="F69" s="20"/>
      <c r="G69" s="84"/>
      <c r="H69" s="100"/>
      <c r="I69" s="20">
        <f>ИЮН.24!I69+F69-E69</f>
        <v>0</v>
      </c>
    </row>
    <row r="70" spans="1:9" x14ac:dyDescent="0.25">
      <c r="A70" s="23"/>
      <c r="B70" s="86">
        <v>65</v>
      </c>
      <c r="C70" s="59"/>
      <c r="D70" s="86"/>
      <c r="E70" s="20">
        <v>1050</v>
      </c>
      <c r="F70" s="20"/>
      <c r="G70" s="84"/>
      <c r="H70" s="100"/>
      <c r="I70" s="20">
        <f>ИЮН.24!I70+F70-E70</f>
        <v>-2350</v>
      </c>
    </row>
    <row r="71" spans="1:9" x14ac:dyDescent="0.25">
      <c r="A71" s="23"/>
      <c r="B71" s="86">
        <v>66</v>
      </c>
      <c r="C71" s="59"/>
      <c r="D71" s="86"/>
      <c r="E71" s="20">
        <v>1050</v>
      </c>
      <c r="F71" s="20">
        <v>1500</v>
      </c>
      <c r="G71" s="84" t="s">
        <v>512</v>
      </c>
      <c r="H71" s="100">
        <v>45502</v>
      </c>
      <c r="I71" s="20">
        <f>ИЮН.24!I71+F71-E71</f>
        <v>2150</v>
      </c>
    </row>
    <row r="72" spans="1:9" x14ac:dyDescent="0.25">
      <c r="A72" s="19"/>
      <c r="B72" s="86">
        <v>67</v>
      </c>
      <c r="C72" s="59"/>
      <c r="D72" s="86"/>
      <c r="E72" s="20">
        <v>1050</v>
      </c>
      <c r="F72" s="20"/>
      <c r="G72" s="84"/>
      <c r="H72" s="100"/>
      <c r="I72" s="20">
        <f>ИЮН.24!I72+F72-E72</f>
        <v>-7350</v>
      </c>
    </row>
    <row r="73" spans="1:9" x14ac:dyDescent="0.25">
      <c r="A73" s="22"/>
      <c r="B73" s="86">
        <v>68</v>
      </c>
      <c r="C73" s="59"/>
      <c r="D73" s="86"/>
      <c r="E73" s="20">
        <v>1050</v>
      </c>
      <c r="F73" s="20">
        <v>1050</v>
      </c>
      <c r="G73" s="84" t="s">
        <v>472</v>
      </c>
      <c r="H73" s="100">
        <v>45476</v>
      </c>
      <c r="I73" s="20">
        <f>ИЮН.24!I73+F73-E73</f>
        <v>0</v>
      </c>
    </row>
    <row r="74" spans="1:9" x14ac:dyDescent="0.25">
      <c r="A74" s="19"/>
      <c r="B74" s="86">
        <v>69</v>
      </c>
      <c r="C74" s="59"/>
      <c r="D74" s="86"/>
      <c r="E74" s="20">
        <v>1050</v>
      </c>
      <c r="F74" s="20"/>
      <c r="G74" s="84"/>
      <c r="H74" s="100"/>
      <c r="I74" s="20">
        <f>ИЮН.24!I74+F74-E74</f>
        <v>-7350</v>
      </c>
    </row>
    <row r="75" spans="1:9" x14ac:dyDescent="0.25">
      <c r="A75" s="19"/>
      <c r="B75" s="86">
        <v>70</v>
      </c>
      <c r="C75" s="59"/>
      <c r="D75" s="86"/>
      <c r="E75" s="20">
        <v>1050</v>
      </c>
      <c r="F75" s="20"/>
      <c r="G75" s="84"/>
      <c r="H75" s="100"/>
      <c r="I75" s="20">
        <f>ИЮН.24!I75+F75-E75</f>
        <v>48150</v>
      </c>
    </row>
    <row r="76" spans="1:9" x14ac:dyDescent="0.25">
      <c r="A76" s="19"/>
      <c r="B76" s="86">
        <v>71</v>
      </c>
      <c r="C76" s="59"/>
      <c r="D76" s="86"/>
      <c r="E76" s="20">
        <v>1050</v>
      </c>
      <c r="F76" s="20">
        <v>1100</v>
      </c>
      <c r="G76" s="84" t="s">
        <v>489</v>
      </c>
      <c r="H76" s="100">
        <v>45485</v>
      </c>
      <c r="I76" s="20">
        <f>ИЮН.24!I76+F76-E76</f>
        <v>-800</v>
      </c>
    </row>
    <row r="77" spans="1:9" x14ac:dyDescent="0.25">
      <c r="A77" s="19"/>
      <c r="B77" s="86">
        <v>72</v>
      </c>
      <c r="C77" s="59"/>
      <c r="D77" s="86"/>
      <c r="E77" s="20">
        <v>1050</v>
      </c>
      <c r="F77" s="20">
        <v>1050</v>
      </c>
      <c r="G77" s="84" t="s">
        <v>475</v>
      </c>
      <c r="H77" s="100">
        <v>45478</v>
      </c>
      <c r="I77" s="20">
        <f>ИЮН.24!I77+F77-E77</f>
        <v>1100</v>
      </c>
    </row>
    <row r="78" spans="1:9" x14ac:dyDescent="0.25">
      <c r="A78" s="22"/>
      <c r="B78" s="86">
        <v>73</v>
      </c>
      <c r="C78" s="59"/>
      <c r="D78" s="86"/>
      <c r="E78" s="20">
        <v>1050</v>
      </c>
      <c r="F78" s="20"/>
      <c r="G78" s="84"/>
      <c r="H78" s="100"/>
      <c r="I78" s="20">
        <f>ИЮН.24!I78+F78-E78</f>
        <v>4690</v>
      </c>
    </row>
    <row r="79" spans="1:9" x14ac:dyDescent="0.25">
      <c r="A79" s="23"/>
      <c r="B79" s="86">
        <v>74</v>
      </c>
      <c r="C79" s="97"/>
      <c r="D79" s="86"/>
      <c r="E79" s="20">
        <v>1050</v>
      </c>
      <c r="F79" s="20">
        <v>3150</v>
      </c>
      <c r="G79" s="84" t="s">
        <v>486</v>
      </c>
      <c r="H79" s="100">
        <v>45482</v>
      </c>
      <c r="I79" s="20">
        <f>ИЮН.24!I79+F79-E79</f>
        <v>2110</v>
      </c>
    </row>
    <row r="80" spans="1:9" x14ac:dyDescent="0.25">
      <c r="A80" s="23"/>
      <c r="B80" s="86">
        <v>75</v>
      </c>
      <c r="C80" s="59"/>
      <c r="D80" s="86"/>
      <c r="E80" s="20">
        <v>1050</v>
      </c>
      <c r="F80" s="20"/>
      <c r="G80" s="84"/>
      <c r="H80" s="100"/>
      <c r="I80" s="20">
        <f>ИЮН.24!I80+F80-E80</f>
        <v>-1710</v>
      </c>
    </row>
    <row r="81" spans="1:9" x14ac:dyDescent="0.25">
      <c r="A81" s="23"/>
      <c r="B81" s="86">
        <v>76</v>
      </c>
      <c r="C81" s="59"/>
      <c r="D81" s="86"/>
      <c r="E81" s="20">
        <v>1050</v>
      </c>
      <c r="F81" s="20"/>
      <c r="G81" s="84"/>
      <c r="H81" s="100"/>
      <c r="I81" s="20">
        <f>ИЮН.24!I81+F81-E81</f>
        <v>-7350</v>
      </c>
    </row>
    <row r="82" spans="1:9" x14ac:dyDescent="0.25">
      <c r="A82" s="19"/>
      <c r="B82" s="86">
        <v>77</v>
      </c>
      <c r="C82" s="59"/>
      <c r="D82" s="86"/>
      <c r="E82" s="20">
        <v>1050</v>
      </c>
      <c r="F82" s="20"/>
      <c r="G82" s="84"/>
      <c r="H82" s="100"/>
      <c r="I82" s="20">
        <f>ИЮН.24!I82+F82-E82</f>
        <v>7650</v>
      </c>
    </row>
    <row r="83" spans="1:9" x14ac:dyDescent="0.25">
      <c r="A83" s="23"/>
      <c r="B83" s="86">
        <v>78</v>
      </c>
      <c r="C83" s="59"/>
      <c r="D83" s="86"/>
      <c r="E83" s="20">
        <v>1050</v>
      </c>
      <c r="F83" s="20"/>
      <c r="G83" s="84"/>
      <c r="H83" s="100"/>
      <c r="I83" s="20">
        <f>ИЮН.24!I83+F83-E83</f>
        <v>-7350</v>
      </c>
    </row>
    <row r="84" spans="1:9" x14ac:dyDescent="0.25">
      <c r="A84" s="23"/>
      <c r="B84" s="86">
        <v>79</v>
      </c>
      <c r="C84" s="59"/>
      <c r="D84" s="86"/>
      <c r="E84" s="20">
        <v>1050</v>
      </c>
      <c r="F84" s="20"/>
      <c r="G84" s="84"/>
      <c r="H84" s="100"/>
      <c r="I84" s="20">
        <f>ИЮН.24!I84+F84-E84</f>
        <v>11060</v>
      </c>
    </row>
    <row r="85" spans="1:9" x14ac:dyDescent="0.25">
      <c r="A85" s="23"/>
      <c r="B85" s="86">
        <v>80</v>
      </c>
      <c r="C85" s="59"/>
      <c r="D85" s="86"/>
      <c r="E85" s="20">
        <v>1050</v>
      </c>
      <c r="F85" s="20"/>
      <c r="G85" s="84"/>
      <c r="H85" s="100"/>
      <c r="I85" s="20">
        <f>ИЮН.24!I85+F85-E85</f>
        <v>-7350</v>
      </c>
    </row>
    <row r="86" spans="1:9" x14ac:dyDescent="0.25">
      <c r="A86" s="23"/>
      <c r="B86" s="86">
        <v>81</v>
      </c>
      <c r="C86" s="59"/>
      <c r="D86" s="86"/>
      <c r="E86" s="20">
        <v>1050</v>
      </c>
      <c r="F86" s="20">
        <v>940</v>
      </c>
      <c r="G86" s="84" t="s">
        <v>492</v>
      </c>
      <c r="H86" s="100">
        <v>45481</v>
      </c>
      <c r="I86" s="20">
        <f>ИЮН.24!I86+F86-E86</f>
        <v>170</v>
      </c>
    </row>
    <row r="87" spans="1:9" x14ac:dyDescent="0.25">
      <c r="A87" s="23"/>
      <c r="B87" s="86">
        <v>82</v>
      </c>
      <c r="C87" s="59"/>
      <c r="D87" s="86"/>
      <c r="E87" s="20">
        <v>1050</v>
      </c>
      <c r="F87" s="20">
        <v>2100</v>
      </c>
      <c r="G87" s="84" t="s">
        <v>498</v>
      </c>
      <c r="H87" s="100">
        <v>45490</v>
      </c>
      <c r="I87" s="20">
        <f>ИЮН.24!I87+F87-E87</f>
        <v>1980</v>
      </c>
    </row>
    <row r="88" spans="1:9" x14ac:dyDescent="0.25">
      <c r="A88" s="23"/>
      <c r="B88" s="86">
        <v>83</v>
      </c>
      <c r="C88" s="59"/>
      <c r="D88" s="86"/>
      <c r="E88" s="20">
        <v>1050</v>
      </c>
      <c r="F88" s="20">
        <v>1050</v>
      </c>
      <c r="G88" s="84" t="s">
        <v>484</v>
      </c>
      <c r="H88" s="100">
        <v>45481</v>
      </c>
      <c r="I88" s="20">
        <f>ИЮН.24!I88+F88-E88</f>
        <v>-1050</v>
      </c>
    </row>
    <row r="89" spans="1:9" x14ac:dyDescent="0.25">
      <c r="A89" s="23"/>
      <c r="B89" s="86">
        <v>84</v>
      </c>
      <c r="C89" s="59"/>
      <c r="D89" s="86"/>
      <c r="E89" s="20"/>
      <c r="F89" s="20"/>
      <c r="G89" s="84"/>
      <c r="H89" s="100"/>
      <c r="I89" s="20">
        <f>ИЮН.24!I89+F89-E89</f>
        <v>0</v>
      </c>
    </row>
    <row r="90" spans="1:9" x14ac:dyDescent="0.25">
      <c r="A90" s="24"/>
      <c r="B90" s="86">
        <v>85</v>
      </c>
      <c r="C90" s="59"/>
      <c r="D90" s="86"/>
      <c r="E90" s="20">
        <v>1050</v>
      </c>
      <c r="F90" s="20"/>
      <c r="G90" s="84"/>
      <c r="H90" s="100"/>
      <c r="I90" s="20">
        <f>ИЮН.24!I90+F90-E90</f>
        <v>-7350</v>
      </c>
    </row>
    <row r="91" spans="1:9" x14ac:dyDescent="0.25">
      <c r="A91" s="23"/>
      <c r="B91" s="86">
        <v>86</v>
      </c>
      <c r="C91" s="59"/>
      <c r="D91" s="86"/>
      <c r="E91" s="20"/>
      <c r="F91" s="20"/>
      <c r="G91" s="84"/>
      <c r="H91" s="100"/>
      <c r="I91" s="20">
        <f>ИЮН.24!I91+F91-E91</f>
        <v>0</v>
      </c>
    </row>
    <row r="92" spans="1:9" x14ac:dyDescent="0.25">
      <c r="A92" s="19"/>
      <c r="B92" s="86">
        <v>87</v>
      </c>
      <c r="C92" s="59"/>
      <c r="D92" s="86"/>
      <c r="E92" s="20"/>
      <c r="F92" s="20"/>
      <c r="G92" s="84"/>
      <c r="H92" s="100"/>
      <c r="I92" s="20">
        <f>ИЮН.24!I92+F92-E92</f>
        <v>0</v>
      </c>
    </row>
    <row r="93" spans="1:9" x14ac:dyDescent="0.25">
      <c r="A93" s="19"/>
      <c r="B93" s="86">
        <v>88</v>
      </c>
      <c r="C93" s="59"/>
      <c r="D93" s="86"/>
      <c r="E93" s="20">
        <v>1050</v>
      </c>
      <c r="F93" s="20"/>
      <c r="G93" s="84"/>
      <c r="H93" s="100"/>
      <c r="I93" s="20">
        <f>ИЮН.24!I93+F93-E93</f>
        <v>-7350</v>
      </c>
    </row>
    <row r="94" spans="1:9" x14ac:dyDescent="0.25">
      <c r="A94" s="19"/>
      <c r="B94" s="86">
        <v>89</v>
      </c>
      <c r="C94" s="59"/>
      <c r="D94" s="86"/>
      <c r="E94" s="20">
        <v>1050</v>
      </c>
      <c r="F94" s="20"/>
      <c r="G94" s="84"/>
      <c r="H94" s="100"/>
      <c r="I94" s="20">
        <f>ИЮН.24!I94+F94-E94</f>
        <v>-7350</v>
      </c>
    </row>
    <row r="95" spans="1:9" x14ac:dyDescent="0.25">
      <c r="A95" s="19"/>
      <c r="B95" s="86">
        <v>90</v>
      </c>
      <c r="C95" s="59"/>
      <c r="D95" s="86"/>
      <c r="E95" s="20">
        <v>1050</v>
      </c>
      <c r="F95" s="20"/>
      <c r="G95" s="84"/>
      <c r="H95" s="100"/>
      <c r="I95" s="20">
        <f>ИЮН.24!I95+F95-E95</f>
        <v>-7350</v>
      </c>
    </row>
    <row r="96" spans="1:9" x14ac:dyDescent="0.25">
      <c r="A96" s="19"/>
      <c r="B96" s="86">
        <v>91</v>
      </c>
      <c r="C96" s="59"/>
      <c r="D96" s="86"/>
      <c r="E96" s="20">
        <v>1050</v>
      </c>
      <c r="F96" s="20"/>
      <c r="G96" s="84"/>
      <c r="H96" s="100"/>
      <c r="I96" s="20">
        <f>ИЮН.24!I96+F96-E96</f>
        <v>-950</v>
      </c>
    </row>
    <row r="97" spans="1:9" x14ac:dyDescent="0.25">
      <c r="A97" s="19"/>
      <c r="B97" s="86">
        <v>92</v>
      </c>
      <c r="C97" s="59"/>
      <c r="D97" s="86"/>
      <c r="E97" s="20"/>
      <c r="F97" s="20"/>
      <c r="G97" s="84"/>
      <c r="H97" s="100"/>
      <c r="I97" s="20">
        <f>ИЮН.24!I97+F97-E97</f>
        <v>0</v>
      </c>
    </row>
    <row r="98" spans="1:9" x14ac:dyDescent="0.25">
      <c r="A98" s="22"/>
      <c r="B98" s="86">
        <v>93</v>
      </c>
      <c r="C98" s="59"/>
      <c r="D98" s="86"/>
      <c r="E98" s="20"/>
      <c r="F98" s="20"/>
      <c r="G98" s="84"/>
      <c r="H98" s="100"/>
      <c r="I98" s="20">
        <f>ИЮН.24!I98+F98-E98</f>
        <v>0</v>
      </c>
    </row>
    <row r="99" spans="1:9" x14ac:dyDescent="0.25">
      <c r="A99" s="22"/>
      <c r="B99" s="86">
        <v>94</v>
      </c>
      <c r="C99" s="59"/>
      <c r="D99" s="86"/>
      <c r="E99" s="20">
        <v>1050</v>
      </c>
      <c r="F99" s="20"/>
      <c r="G99" s="84"/>
      <c r="H99" s="100"/>
      <c r="I99" s="20">
        <f>ИЮН.24!I99+F99-E99</f>
        <v>8850</v>
      </c>
    </row>
    <row r="100" spans="1:9" x14ac:dyDescent="0.25">
      <c r="A100" s="22"/>
      <c r="B100" s="86">
        <v>95</v>
      </c>
      <c r="C100" s="59"/>
      <c r="D100" s="86"/>
      <c r="E100" s="20">
        <v>1050</v>
      </c>
      <c r="F100" s="20"/>
      <c r="G100" s="84"/>
      <c r="H100" s="100"/>
      <c r="I100" s="20">
        <f>ИЮН.24!I100+F100-E100</f>
        <v>-7350</v>
      </c>
    </row>
    <row r="101" spans="1:9" x14ac:dyDescent="0.25">
      <c r="A101" s="23"/>
      <c r="B101" s="86">
        <v>96</v>
      </c>
      <c r="C101" s="59"/>
      <c r="D101" s="86"/>
      <c r="E101" s="20">
        <v>1050</v>
      </c>
      <c r="F101" s="20"/>
      <c r="G101" s="84"/>
      <c r="H101" s="100"/>
      <c r="I101" s="20">
        <f>ИЮН.24!I101+F101-E101</f>
        <v>1770</v>
      </c>
    </row>
    <row r="102" spans="1:9" x14ac:dyDescent="0.25">
      <c r="A102" s="23"/>
      <c r="B102" s="86">
        <v>97</v>
      </c>
      <c r="C102" s="59"/>
      <c r="D102" s="86"/>
      <c r="E102" s="20">
        <v>1050</v>
      </c>
      <c r="F102" s="20">
        <v>1400</v>
      </c>
      <c r="G102" s="84" t="s">
        <v>479</v>
      </c>
      <c r="H102" s="100">
        <v>45478</v>
      </c>
      <c r="I102" s="20">
        <f>ИЮН.24!I102+F102-E102</f>
        <v>3200</v>
      </c>
    </row>
    <row r="103" spans="1:9" x14ac:dyDescent="0.25">
      <c r="A103" s="23"/>
      <c r="B103" s="86">
        <v>98</v>
      </c>
      <c r="C103" s="59"/>
      <c r="D103" s="86"/>
      <c r="E103" s="20">
        <v>1050</v>
      </c>
      <c r="F103" s="20"/>
      <c r="G103" s="84"/>
      <c r="H103" s="100"/>
      <c r="I103" s="20">
        <f>ИЮН.24!I103+F103-E103</f>
        <v>-7350</v>
      </c>
    </row>
    <row r="104" spans="1:9" x14ac:dyDescent="0.25">
      <c r="A104" s="23"/>
      <c r="B104" s="86">
        <v>99</v>
      </c>
      <c r="C104" s="59"/>
      <c r="D104" s="86"/>
      <c r="E104" s="20">
        <v>1050</v>
      </c>
      <c r="F104" s="20"/>
      <c r="G104" s="84"/>
      <c r="H104" s="100"/>
      <c r="I104" s="20">
        <f>ИЮН.24!I104+F104-E104</f>
        <v>-7350</v>
      </c>
    </row>
    <row r="105" spans="1:9" x14ac:dyDescent="0.25">
      <c r="A105" s="23"/>
      <c r="B105" s="86">
        <v>100</v>
      </c>
      <c r="C105" s="59"/>
      <c r="D105" s="86"/>
      <c r="E105" s="20">
        <v>1050</v>
      </c>
      <c r="F105" s="20"/>
      <c r="G105" s="84"/>
      <c r="H105" s="100"/>
      <c r="I105" s="20">
        <f>ИЮН.24!I105+F105-E105</f>
        <v>-7350</v>
      </c>
    </row>
    <row r="106" spans="1:9" x14ac:dyDescent="0.25">
      <c r="A106" s="23"/>
      <c r="B106" s="86">
        <v>101</v>
      </c>
      <c r="C106" s="59"/>
      <c r="D106" s="86"/>
      <c r="E106" s="20">
        <v>1050</v>
      </c>
      <c r="F106" s="20">
        <v>1050</v>
      </c>
      <c r="G106" s="84" t="s">
        <v>487</v>
      </c>
      <c r="H106" s="100">
        <v>45483</v>
      </c>
      <c r="I106" s="20">
        <f>ИЮН.24!I106+F106-E106</f>
        <v>0</v>
      </c>
    </row>
    <row r="107" spans="1:9" x14ac:dyDescent="0.25">
      <c r="A107" s="19"/>
      <c r="B107" s="86">
        <v>102</v>
      </c>
      <c r="C107" s="59"/>
      <c r="D107" s="86"/>
      <c r="E107" s="20">
        <v>1050</v>
      </c>
      <c r="F107" s="20"/>
      <c r="G107" s="84"/>
      <c r="H107" s="100"/>
      <c r="I107" s="20">
        <f>ИЮН.24!I107+F107-E107</f>
        <v>-5350</v>
      </c>
    </row>
    <row r="108" spans="1:9" x14ac:dyDescent="0.25">
      <c r="A108" s="19"/>
      <c r="B108" s="86">
        <v>103</v>
      </c>
      <c r="C108" s="59"/>
      <c r="D108" s="86"/>
      <c r="E108" s="20">
        <v>1050</v>
      </c>
      <c r="F108" s="20"/>
      <c r="G108" s="84"/>
      <c r="H108" s="100"/>
      <c r="I108" s="20">
        <f>ИЮН.24!I108+F108-E108</f>
        <v>-1050</v>
      </c>
    </row>
    <row r="109" spans="1:9" x14ac:dyDescent="0.25">
      <c r="A109" s="19"/>
      <c r="B109" s="86">
        <v>104</v>
      </c>
      <c r="C109" s="59"/>
      <c r="D109" s="86"/>
      <c r="E109" s="20">
        <v>1050</v>
      </c>
      <c r="F109" s="20">
        <v>2100</v>
      </c>
      <c r="G109" s="84" t="s">
        <v>491</v>
      </c>
      <c r="H109" s="100">
        <v>45488</v>
      </c>
      <c r="I109" s="20">
        <f>ИЮН.24!I109+F109-E109</f>
        <v>0</v>
      </c>
    </row>
    <row r="110" spans="1:9" x14ac:dyDescent="0.25">
      <c r="A110" s="19"/>
      <c r="B110" s="86">
        <v>105</v>
      </c>
      <c r="C110" s="59"/>
      <c r="D110" s="86"/>
      <c r="E110" s="20">
        <v>1050</v>
      </c>
      <c r="F110" s="20">
        <v>3150</v>
      </c>
      <c r="G110" s="84" t="s">
        <v>493</v>
      </c>
      <c r="H110" s="100">
        <v>45481</v>
      </c>
      <c r="I110" s="20">
        <f>ИЮН.24!I110+F110-E110</f>
        <v>1060</v>
      </c>
    </row>
    <row r="111" spans="1:9" x14ac:dyDescent="0.25">
      <c r="A111" s="23"/>
      <c r="B111" s="86">
        <v>106</v>
      </c>
      <c r="C111" s="59"/>
      <c r="D111" s="86"/>
      <c r="E111" s="20">
        <v>1050</v>
      </c>
      <c r="F111" s="20">
        <v>3150</v>
      </c>
      <c r="G111" s="84" t="s">
        <v>494</v>
      </c>
      <c r="H111" s="100">
        <v>45481</v>
      </c>
      <c r="I111" s="20">
        <f>ИЮН.24!I111+F111-E111</f>
        <v>1060</v>
      </c>
    </row>
    <row r="112" spans="1:9" x14ac:dyDescent="0.25">
      <c r="A112" s="23"/>
      <c r="B112" s="86">
        <v>107</v>
      </c>
      <c r="C112" s="59"/>
      <c r="D112" s="86"/>
      <c r="E112" s="20">
        <v>1050</v>
      </c>
      <c r="F112" s="20"/>
      <c r="G112" s="84"/>
      <c r="H112" s="100"/>
      <c r="I112" s="20">
        <f>ИЮН.24!I112+F112-E112</f>
        <v>1110</v>
      </c>
    </row>
    <row r="113" spans="1:9" x14ac:dyDescent="0.25">
      <c r="A113" s="23"/>
      <c r="B113" s="86">
        <v>108</v>
      </c>
      <c r="C113" s="59"/>
      <c r="D113" s="86"/>
      <c r="E113" s="20">
        <v>1050</v>
      </c>
      <c r="F113" s="20"/>
      <c r="G113" s="84"/>
      <c r="H113" s="100"/>
      <c r="I113" s="20">
        <f>ИЮН.24!I113+F113-E113</f>
        <v>-1050</v>
      </c>
    </row>
    <row r="114" spans="1:9" x14ac:dyDescent="0.25">
      <c r="A114" s="23"/>
      <c r="B114" s="86">
        <v>109</v>
      </c>
      <c r="C114" s="59"/>
      <c r="D114" s="86"/>
      <c r="E114" s="20">
        <v>1050</v>
      </c>
      <c r="F114" s="20"/>
      <c r="G114" s="84"/>
      <c r="H114" s="100"/>
      <c r="I114" s="20">
        <f>ИЮН.24!I114+F114-E114</f>
        <v>4090</v>
      </c>
    </row>
    <row r="115" spans="1:9" x14ac:dyDescent="0.25">
      <c r="A115" s="23"/>
      <c r="B115" s="86">
        <v>110</v>
      </c>
      <c r="C115" s="59"/>
      <c r="D115" s="86"/>
      <c r="E115" s="20">
        <v>1050</v>
      </c>
      <c r="F115" s="20"/>
      <c r="G115" s="84"/>
      <c r="H115" s="100"/>
      <c r="I115" s="20">
        <f>ИЮН.24!I115+F115-E115</f>
        <v>4090</v>
      </c>
    </row>
    <row r="116" spans="1:9" x14ac:dyDescent="0.25">
      <c r="A116" s="23"/>
      <c r="B116" s="86">
        <v>111</v>
      </c>
      <c r="C116" s="59"/>
      <c r="D116" s="86"/>
      <c r="E116" s="20"/>
      <c r="F116" s="20"/>
      <c r="G116" s="84"/>
      <c r="H116" s="100"/>
      <c r="I116" s="20">
        <f>ИЮН.24!I116+F116-E116</f>
        <v>0</v>
      </c>
    </row>
    <row r="117" spans="1:9" x14ac:dyDescent="0.25">
      <c r="A117" s="23"/>
      <c r="B117" s="86">
        <v>112</v>
      </c>
      <c r="C117" s="59"/>
      <c r="D117" s="86"/>
      <c r="E117" s="20"/>
      <c r="F117" s="20"/>
      <c r="G117" s="84"/>
      <c r="H117" s="100"/>
      <c r="I117" s="20">
        <f>ИЮН.24!I117+F117-E117</f>
        <v>0</v>
      </c>
    </row>
    <row r="118" spans="1:9" x14ac:dyDescent="0.25">
      <c r="A118" s="23"/>
      <c r="B118" s="86">
        <v>113</v>
      </c>
      <c r="C118" s="59"/>
      <c r="D118" s="86"/>
      <c r="E118" s="20">
        <v>1050</v>
      </c>
      <c r="F118" s="20"/>
      <c r="G118" s="84"/>
      <c r="H118" s="100"/>
      <c r="I118" s="20">
        <f>ИЮН.24!I118+F118-E118</f>
        <v>4150</v>
      </c>
    </row>
    <row r="119" spans="1:9" x14ac:dyDescent="0.25">
      <c r="A119" s="23"/>
      <c r="B119" s="86">
        <v>114</v>
      </c>
      <c r="C119" s="59"/>
      <c r="D119" s="86"/>
      <c r="E119" s="20">
        <v>1050</v>
      </c>
      <c r="F119" s="20"/>
      <c r="G119" s="84"/>
      <c r="H119" s="100"/>
      <c r="I119" s="20">
        <f>ИЮН.24!I119+F119-E119</f>
        <v>-7350</v>
      </c>
    </row>
    <row r="120" spans="1:9" x14ac:dyDescent="0.25">
      <c r="A120" s="23"/>
      <c r="B120" s="86">
        <v>115</v>
      </c>
      <c r="C120" s="59"/>
      <c r="D120" s="86"/>
      <c r="E120" s="20">
        <v>1050</v>
      </c>
      <c r="F120" s="20"/>
      <c r="G120" s="84"/>
      <c r="H120" s="100"/>
      <c r="I120" s="20">
        <f>ИЮН.24!I120+F120-E120</f>
        <v>-7350</v>
      </c>
    </row>
    <row r="121" spans="1:9" x14ac:dyDescent="0.25">
      <c r="A121" s="23"/>
      <c r="B121" s="86">
        <v>116</v>
      </c>
      <c r="C121" s="59"/>
      <c r="D121" s="86"/>
      <c r="E121" s="20">
        <v>1050</v>
      </c>
      <c r="F121" s="20"/>
      <c r="G121" s="84"/>
      <c r="H121" s="100"/>
      <c r="I121" s="20">
        <f>ИЮН.24!I121+F121-E121</f>
        <v>-7350</v>
      </c>
    </row>
    <row r="122" spans="1:9" ht="30" x14ac:dyDescent="0.25">
      <c r="A122" s="23"/>
      <c r="B122" s="86">
        <v>117</v>
      </c>
      <c r="C122" s="59"/>
      <c r="D122" s="86"/>
      <c r="E122" s="20">
        <v>1050</v>
      </c>
      <c r="F122" s="20">
        <v>9450</v>
      </c>
      <c r="G122" s="84" t="s">
        <v>515</v>
      </c>
      <c r="H122" s="100" t="s">
        <v>514</v>
      </c>
      <c r="I122" s="20">
        <f>ИЮН.24!I122+F122-E122</f>
        <v>4530</v>
      </c>
    </row>
    <row r="123" spans="1:9" x14ac:dyDescent="0.25">
      <c r="A123" s="23"/>
      <c r="B123" s="86">
        <v>118</v>
      </c>
      <c r="C123" s="59"/>
      <c r="D123" s="86"/>
      <c r="E123" s="20">
        <v>1050</v>
      </c>
      <c r="F123" s="20"/>
      <c r="G123" s="84"/>
      <c r="H123" s="100"/>
      <c r="I123" s="20">
        <f>ИЮН.24!I123+F123-E123</f>
        <v>-1050</v>
      </c>
    </row>
    <row r="124" spans="1:9" x14ac:dyDescent="0.25">
      <c r="A124" s="23"/>
      <c r="B124" s="86">
        <v>119</v>
      </c>
      <c r="C124" s="59"/>
      <c r="D124" s="86"/>
      <c r="E124" s="20">
        <v>1050</v>
      </c>
      <c r="F124" s="20">
        <v>1050</v>
      </c>
      <c r="G124" s="84" t="s">
        <v>470</v>
      </c>
      <c r="H124" s="100">
        <v>45475</v>
      </c>
      <c r="I124" s="20">
        <f>ИЮН.24!I124+F124-E124</f>
        <v>3040</v>
      </c>
    </row>
    <row r="125" spans="1:9" x14ac:dyDescent="0.25">
      <c r="A125" s="23"/>
      <c r="B125" s="86">
        <v>120</v>
      </c>
      <c r="C125" s="59"/>
      <c r="D125" s="86"/>
      <c r="E125" s="20">
        <v>1050</v>
      </c>
      <c r="F125" s="20"/>
      <c r="G125" s="84"/>
      <c r="H125" s="100"/>
      <c r="I125" s="20">
        <f>ИЮН.24!I125+F125-E125</f>
        <v>32650</v>
      </c>
    </row>
    <row r="126" spans="1:9" x14ac:dyDescent="0.25">
      <c r="A126" s="23"/>
      <c r="B126" s="86">
        <v>121</v>
      </c>
      <c r="C126" s="59"/>
      <c r="D126" s="86"/>
      <c r="E126" s="20">
        <v>1050</v>
      </c>
      <c r="F126" s="20"/>
      <c r="G126" s="84"/>
      <c r="H126" s="100"/>
      <c r="I126" s="20">
        <f>ИЮН.24!I126+F126-E126</f>
        <v>4650</v>
      </c>
    </row>
    <row r="127" spans="1:9" x14ac:dyDescent="0.25">
      <c r="A127" s="23"/>
      <c r="B127" s="86">
        <v>122</v>
      </c>
      <c r="C127" s="59"/>
      <c r="D127" s="86"/>
      <c r="E127" s="20">
        <v>1050</v>
      </c>
      <c r="F127" s="20"/>
      <c r="G127" s="84"/>
      <c r="H127" s="100"/>
      <c r="I127" s="20">
        <f>ИЮН.24!I127+F127-E127</f>
        <v>-7350</v>
      </c>
    </row>
    <row r="128" spans="1:9" x14ac:dyDescent="0.25">
      <c r="A128" s="23"/>
      <c r="B128" s="86">
        <v>123</v>
      </c>
      <c r="C128" s="59"/>
      <c r="D128" s="86"/>
      <c r="E128" s="20">
        <v>1050</v>
      </c>
      <c r="F128" s="20"/>
      <c r="G128" s="84"/>
      <c r="H128" s="100"/>
      <c r="I128" s="20">
        <f>ИЮН.24!I128+F128-E128</f>
        <v>-7350</v>
      </c>
    </row>
    <row r="129" spans="1:9" x14ac:dyDescent="0.25">
      <c r="A129" s="23"/>
      <c r="B129" s="86">
        <v>124</v>
      </c>
      <c r="C129" s="59"/>
      <c r="D129" s="86"/>
      <c r="E129" s="20">
        <v>1050</v>
      </c>
      <c r="F129" s="20"/>
      <c r="G129" s="84"/>
      <c r="H129" s="100"/>
      <c r="I129" s="20">
        <f>ИЮН.24!I129+F129-E129</f>
        <v>10</v>
      </c>
    </row>
    <row r="130" spans="1:9" x14ac:dyDescent="0.25">
      <c r="A130" s="23"/>
      <c r="B130" s="86">
        <v>125</v>
      </c>
      <c r="C130" s="59"/>
      <c r="D130" s="86"/>
      <c r="E130" s="20">
        <v>1050</v>
      </c>
      <c r="F130" s="20">
        <v>1050</v>
      </c>
      <c r="G130" s="84" t="s">
        <v>483</v>
      </c>
      <c r="H130" s="100">
        <v>45481</v>
      </c>
      <c r="I130" s="20">
        <f>ИЮН.24!I130+F130-E130</f>
        <v>10</v>
      </c>
    </row>
    <row r="131" spans="1:9" x14ac:dyDescent="0.25">
      <c r="A131" s="23"/>
      <c r="B131" s="86">
        <v>126</v>
      </c>
      <c r="C131" s="59"/>
      <c r="D131" s="86"/>
      <c r="E131" s="20"/>
      <c r="F131" s="20"/>
      <c r="G131" s="84"/>
      <c r="H131" s="100"/>
      <c r="I131" s="20">
        <f>ИЮН.24!I131+F131-E131</f>
        <v>0</v>
      </c>
    </row>
    <row r="132" spans="1:9" x14ac:dyDescent="0.25">
      <c r="A132" s="23"/>
      <c r="B132" s="86">
        <v>127</v>
      </c>
      <c r="C132" s="59"/>
      <c r="D132" s="86"/>
      <c r="E132" s="20"/>
      <c r="F132" s="20"/>
      <c r="G132" s="84"/>
      <c r="H132" s="100"/>
      <c r="I132" s="20">
        <f>ИЮН.24!I132+F132-E132</f>
        <v>0</v>
      </c>
    </row>
    <row r="133" spans="1:9" x14ac:dyDescent="0.25">
      <c r="A133" s="23"/>
      <c r="B133" s="86">
        <v>128</v>
      </c>
      <c r="C133" s="59"/>
      <c r="D133" s="86"/>
      <c r="E133" s="20"/>
      <c r="F133" s="20"/>
      <c r="G133" s="84"/>
      <c r="H133" s="100"/>
      <c r="I133" s="20">
        <f>ИЮН.24!I133+F133-E133</f>
        <v>0</v>
      </c>
    </row>
    <row r="134" spans="1:9" x14ac:dyDescent="0.25">
      <c r="A134" s="23"/>
      <c r="B134" s="86">
        <v>129</v>
      </c>
      <c r="C134" s="59"/>
      <c r="D134" s="86"/>
      <c r="E134" s="20">
        <v>1050</v>
      </c>
      <c r="F134" s="20">
        <v>1050</v>
      </c>
      <c r="G134" s="84" t="s">
        <v>466</v>
      </c>
      <c r="H134" s="100">
        <v>45474</v>
      </c>
      <c r="I134" s="20">
        <f>ИЮН.24!I134+F134-E134</f>
        <v>2100</v>
      </c>
    </row>
    <row r="135" spans="1:9" x14ac:dyDescent="0.25">
      <c r="A135" s="19"/>
      <c r="B135" s="86">
        <v>130</v>
      </c>
      <c r="C135" s="59"/>
      <c r="D135" s="86"/>
      <c r="E135" s="20">
        <v>1050</v>
      </c>
      <c r="F135" s="20">
        <v>1000</v>
      </c>
      <c r="G135" s="84" t="s">
        <v>482</v>
      </c>
      <c r="H135" s="100">
        <v>45481</v>
      </c>
      <c r="I135" s="20">
        <f>ИЮН.24!I135+F135-E135</f>
        <v>-50</v>
      </c>
    </row>
    <row r="136" spans="1:9" x14ac:dyDescent="0.25">
      <c r="A136" s="19"/>
      <c r="B136" s="86">
        <v>131</v>
      </c>
      <c r="C136" s="59"/>
      <c r="D136" s="86"/>
      <c r="E136" s="20">
        <v>1050</v>
      </c>
      <c r="F136" s="20"/>
      <c r="G136" s="84"/>
      <c r="H136" s="100"/>
      <c r="I136" s="20">
        <f>ИЮН.24!I136+F136-E136</f>
        <v>-2210</v>
      </c>
    </row>
    <row r="137" spans="1:9" x14ac:dyDescent="0.25">
      <c r="A137" s="19"/>
      <c r="B137" s="86">
        <v>132</v>
      </c>
      <c r="C137" s="59"/>
      <c r="D137" s="86"/>
      <c r="E137" s="20"/>
      <c r="F137" s="20"/>
      <c r="G137" s="84"/>
      <c r="H137" s="100"/>
      <c r="I137" s="20">
        <f>ИЮН.24!I137+F137-E137</f>
        <v>0</v>
      </c>
    </row>
    <row r="138" spans="1:9" x14ac:dyDescent="0.25">
      <c r="A138" s="23"/>
      <c r="B138" s="86">
        <v>133</v>
      </c>
      <c r="C138" s="59"/>
      <c r="D138" s="86"/>
      <c r="E138" s="20">
        <v>1050</v>
      </c>
      <c r="F138" s="20"/>
      <c r="G138" s="84"/>
      <c r="H138" s="100"/>
      <c r="I138" s="20">
        <f>ИЮН.24!I138+F138-E138</f>
        <v>-4300</v>
      </c>
    </row>
    <row r="139" spans="1:9" x14ac:dyDescent="0.25">
      <c r="A139" s="23"/>
      <c r="B139" s="86">
        <v>134</v>
      </c>
      <c r="C139" s="59"/>
      <c r="D139" s="86"/>
      <c r="E139" s="20">
        <v>1050</v>
      </c>
      <c r="F139" s="20">
        <v>10000</v>
      </c>
      <c r="G139" s="84" t="s">
        <v>481</v>
      </c>
      <c r="H139" s="100">
        <v>45478</v>
      </c>
      <c r="I139" s="20">
        <f>ИЮН.24!I139+F139-E139</f>
        <v>22650</v>
      </c>
    </row>
    <row r="140" spans="1:9" x14ac:dyDescent="0.25">
      <c r="A140" s="23"/>
      <c r="B140" s="86">
        <v>135</v>
      </c>
      <c r="C140" s="59"/>
      <c r="D140" s="86"/>
      <c r="E140" s="20">
        <v>1050</v>
      </c>
      <c r="F140" s="20"/>
      <c r="G140" s="84"/>
      <c r="H140" s="100"/>
      <c r="I140" s="20">
        <f>ИЮН.24!I140+F140-E140</f>
        <v>-7350</v>
      </c>
    </row>
    <row r="141" spans="1:9" x14ac:dyDescent="0.25">
      <c r="A141" s="23"/>
      <c r="B141" s="86">
        <v>136</v>
      </c>
      <c r="C141" s="59"/>
      <c r="D141" s="86"/>
      <c r="E141" s="20"/>
      <c r="F141" s="20"/>
      <c r="G141" s="84"/>
      <c r="H141" s="100"/>
      <c r="I141" s="20">
        <f>ИЮН.24!I141+F141-E141</f>
        <v>0</v>
      </c>
    </row>
    <row r="142" spans="1:9" x14ac:dyDescent="0.25">
      <c r="A142" s="23"/>
      <c r="B142" s="86">
        <v>137</v>
      </c>
      <c r="C142" s="59"/>
      <c r="D142" s="86"/>
      <c r="E142" s="20"/>
      <c r="F142" s="20"/>
      <c r="G142" s="84"/>
      <c r="H142" s="100"/>
      <c r="I142" s="20">
        <f>ИЮН.24!I142+F142-E142</f>
        <v>0</v>
      </c>
    </row>
    <row r="143" spans="1:9" x14ac:dyDescent="0.25">
      <c r="A143" s="23"/>
      <c r="B143" s="86">
        <v>138</v>
      </c>
      <c r="C143" s="59"/>
      <c r="D143" s="86"/>
      <c r="E143" s="20"/>
      <c r="F143" s="20"/>
      <c r="G143" s="84"/>
      <c r="H143" s="100"/>
      <c r="I143" s="20">
        <f>ИЮН.24!I143+F143-E143</f>
        <v>0</v>
      </c>
    </row>
    <row r="144" spans="1:9" x14ac:dyDescent="0.25">
      <c r="A144" s="23"/>
      <c r="B144" s="86">
        <v>139</v>
      </c>
      <c r="C144" s="59"/>
      <c r="D144" s="86"/>
      <c r="E144" s="20"/>
      <c r="F144" s="20"/>
      <c r="G144" s="84"/>
      <c r="H144" s="100"/>
      <c r="I144" s="20">
        <f>ИЮН.24!I144+F144-E144</f>
        <v>0</v>
      </c>
    </row>
    <row r="145" spans="1:9" x14ac:dyDescent="0.25">
      <c r="A145" s="23"/>
      <c r="B145" s="86">
        <v>140</v>
      </c>
      <c r="C145" s="59"/>
      <c r="D145" s="86"/>
      <c r="E145" s="20"/>
      <c r="F145" s="20"/>
      <c r="G145" s="84"/>
      <c r="H145" s="100"/>
      <c r="I145" s="20">
        <f>ИЮН.24!I145+F145-E145</f>
        <v>0</v>
      </c>
    </row>
    <row r="146" spans="1:9" x14ac:dyDescent="0.25">
      <c r="A146" s="23"/>
      <c r="B146" s="86">
        <v>141</v>
      </c>
      <c r="C146" s="59"/>
      <c r="D146" s="86"/>
      <c r="E146" s="20">
        <v>1050</v>
      </c>
      <c r="F146" s="20"/>
      <c r="G146" s="84"/>
      <c r="H146" s="100"/>
      <c r="I146" s="20">
        <f>ИЮН.24!I146+F146-E146</f>
        <v>-7350</v>
      </c>
    </row>
    <row r="147" spans="1:9" x14ac:dyDescent="0.25">
      <c r="A147" s="23"/>
      <c r="B147" s="126" t="s">
        <v>674</v>
      </c>
      <c r="C147" s="59"/>
      <c r="D147" s="126"/>
      <c r="E147" s="20">
        <v>1050</v>
      </c>
      <c r="F147" s="20"/>
      <c r="G147" s="84"/>
      <c r="H147" s="100"/>
      <c r="I147" s="20">
        <f>ИЮН.24!I147+F147-E147</f>
        <v>-2100</v>
      </c>
    </row>
    <row r="148" spans="1:9" x14ac:dyDescent="0.25">
      <c r="A148" s="23"/>
      <c r="B148" s="86">
        <v>142</v>
      </c>
      <c r="C148" s="59"/>
      <c r="D148" s="86"/>
      <c r="E148" s="20">
        <v>1050</v>
      </c>
      <c r="F148" s="20"/>
      <c r="G148" s="84"/>
      <c r="H148" s="100"/>
      <c r="I148" s="20">
        <f>ИЮН.24!I148+F148-E148</f>
        <v>-220</v>
      </c>
    </row>
    <row r="149" spans="1:9" x14ac:dyDescent="0.25">
      <c r="A149" s="23"/>
      <c r="B149" s="86">
        <v>143</v>
      </c>
      <c r="C149" s="59"/>
      <c r="D149" s="86"/>
      <c r="E149" s="20">
        <v>1050</v>
      </c>
      <c r="F149" s="20"/>
      <c r="G149" s="84"/>
      <c r="H149" s="100"/>
      <c r="I149" s="20">
        <f>ИЮН.24!I149+F149-E149</f>
        <v>-7350</v>
      </c>
    </row>
    <row r="150" spans="1:9" x14ac:dyDescent="0.25">
      <c r="A150" s="23"/>
      <c r="B150" s="86">
        <v>144</v>
      </c>
      <c r="C150" s="59"/>
      <c r="D150" s="86"/>
      <c r="E150" s="20">
        <v>1050</v>
      </c>
      <c r="F150" s="20"/>
      <c r="G150" s="84"/>
      <c r="H150" s="100"/>
      <c r="I150" s="20">
        <f>ИЮН.24!I150+F150-E150</f>
        <v>-7350</v>
      </c>
    </row>
    <row r="151" spans="1:9" x14ac:dyDescent="0.25">
      <c r="A151" s="23"/>
      <c r="B151" s="86">
        <v>145</v>
      </c>
      <c r="C151" s="59"/>
      <c r="D151" s="86"/>
      <c r="E151" s="20">
        <v>1050</v>
      </c>
      <c r="F151" s="20">
        <v>940</v>
      </c>
      <c r="G151" s="84" t="s">
        <v>500</v>
      </c>
      <c r="H151" s="100">
        <v>45495</v>
      </c>
      <c r="I151" s="20">
        <f>ИЮН.24!I151+F151-E151</f>
        <v>-770</v>
      </c>
    </row>
    <row r="152" spans="1:9" x14ac:dyDescent="0.25">
      <c r="A152" s="23"/>
      <c r="B152" s="86">
        <v>146</v>
      </c>
      <c r="C152" s="59"/>
      <c r="D152" s="86"/>
      <c r="E152" s="20">
        <v>1050</v>
      </c>
      <c r="F152" s="20"/>
      <c r="G152" s="84"/>
      <c r="H152" s="100"/>
      <c r="I152" s="20">
        <f>ИЮН.24!I152+F152-E152</f>
        <v>-5350</v>
      </c>
    </row>
    <row r="153" spans="1:9" x14ac:dyDescent="0.25">
      <c r="A153" s="23"/>
      <c r="B153" s="86">
        <v>147</v>
      </c>
      <c r="C153" s="59"/>
      <c r="D153" s="86"/>
      <c r="E153" s="20">
        <v>1050</v>
      </c>
      <c r="F153" s="20">
        <v>2100</v>
      </c>
      <c r="G153" s="84" t="s">
        <v>506</v>
      </c>
      <c r="H153" s="100">
        <v>45498</v>
      </c>
      <c r="I153" s="20">
        <f>ИЮН.24!I153+F153-E153</f>
        <v>8890</v>
      </c>
    </row>
    <row r="154" spans="1:9" x14ac:dyDescent="0.25">
      <c r="A154" s="23"/>
      <c r="B154" s="86">
        <v>148</v>
      </c>
      <c r="C154" s="59"/>
      <c r="D154" s="86"/>
      <c r="E154" s="20">
        <v>1050</v>
      </c>
      <c r="F154" s="20"/>
      <c r="G154" s="84"/>
      <c r="H154" s="100"/>
      <c r="I154" s="20">
        <f>ИЮН.24!I154+F154-E154</f>
        <v>-7350</v>
      </c>
    </row>
    <row r="155" spans="1:9" x14ac:dyDescent="0.25">
      <c r="A155" s="23"/>
      <c r="B155" s="86" t="s">
        <v>509</v>
      </c>
      <c r="C155" s="59"/>
      <c r="D155" s="86"/>
      <c r="E155" s="20">
        <v>1050</v>
      </c>
      <c r="F155" s="20">
        <v>2100</v>
      </c>
      <c r="G155" s="84" t="s">
        <v>473</v>
      </c>
      <c r="H155" s="100">
        <v>45476</v>
      </c>
      <c r="I155" s="20">
        <f>ИЮН.24!I155+F155-E155</f>
        <v>-1050</v>
      </c>
    </row>
    <row r="156" spans="1:9" x14ac:dyDescent="0.25">
      <c r="A156" s="23"/>
      <c r="B156" s="86">
        <v>150</v>
      </c>
      <c r="C156" s="59"/>
      <c r="D156" s="86"/>
      <c r="E156" s="20">
        <v>1050</v>
      </c>
      <c r="F156" s="20">
        <v>8500</v>
      </c>
      <c r="G156" s="84" t="s">
        <v>507</v>
      </c>
      <c r="H156" s="100" t="s">
        <v>508</v>
      </c>
      <c r="I156" s="20">
        <f>ИЮН.24!I156+F156-E156</f>
        <v>6150</v>
      </c>
    </row>
    <row r="157" spans="1:9" x14ac:dyDescent="0.25">
      <c r="A157" s="23"/>
      <c r="B157" s="86">
        <v>151</v>
      </c>
      <c r="C157" s="59"/>
      <c r="D157" s="86"/>
      <c r="E157" s="20">
        <v>1050</v>
      </c>
      <c r="F157" s="20">
        <v>4200</v>
      </c>
      <c r="G157" s="84" t="s">
        <v>513</v>
      </c>
      <c r="H157" s="100" t="s">
        <v>514</v>
      </c>
      <c r="I157" s="20">
        <f>ИЮН.24!I157+F157-E157</f>
        <v>9840</v>
      </c>
    </row>
    <row r="158" spans="1:9" x14ac:dyDescent="0.25">
      <c r="A158" s="23"/>
      <c r="B158" s="86">
        <v>152</v>
      </c>
      <c r="C158" s="59"/>
      <c r="D158" s="86"/>
      <c r="E158" s="20">
        <v>1050</v>
      </c>
      <c r="F158" s="20">
        <v>1040</v>
      </c>
      <c r="G158" s="84" t="s">
        <v>490</v>
      </c>
      <c r="H158" s="100">
        <v>45488</v>
      </c>
      <c r="I158" s="20">
        <f>ИЮН.24!I158+F158-E158</f>
        <v>-1030</v>
      </c>
    </row>
    <row r="159" spans="1:9" x14ac:dyDescent="0.25">
      <c r="A159" s="23"/>
      <c r="B159" s="86">
        <v>153</v>
      </c>
      <c r="C159" s="59"/>
      <c r="D159" s="86"/>
      <c r="E159" s="20">
        <v>1050</v>
      </c>
      <c r="F159" s="20">
        <v>1050</v>
      </c>
      <c r="G159" s="84" t="s">
        <v>465</v>
      </c>
      <c r="H159" s="100">
        <v>45474</v>
      </c>
      <c r="I159" s="20">
        <f>ИЮН.24!I159+F159-E159</f>
        <v>0</v>
      </c>
    </row>
    <row r="160" spans="1:9" x14ac:dyDescent="0.25">
      <c r="A160" s="23"/>
      <c r="B160" s="86">
        <v>154</v>
      </c>
      <c r="C160" s="59"/>
      <c r="D160" s="86"/>
      <c r="E160" s="20"/>
      <c r="F160" s="20"/>
      <c r="G160" s="84"/>
      <c r="H160" s="100"/>
      <c r="I160" s="20">
        <f>ИЮН.24!I160+F160-E160</f>
        <v>0</v>
      </c>
    </row>
    <row r="161" spans="1:9" x14ac:dyDescent="0.25">
      <c r="A161" s="23"/>
      <c r="B161" s="86">
        <v>155</v>
      </c>
      <c r="C161" s="59"/>
      <c r="D161" s="86"/>
      <c r="E161" s="20"/>
      <c r="F161" s="20"/>
      <c r="G161" s="84"/>
      <c r="H161" s="100"/>
      <c r="I161" s="20">
        <f>ИЮН.24!I161+F161-E161</f>
        <v>0</v>
      </c>
    </row>
    <row r="162" spans="1:9" x14ac:dyDescent="0.25">
      <c r="A162" s="23"/>
      <c r="B162" s="86">
        <v>156</v>
      </c>
      <c r="C162" s="59"/>
      <c r="D162" s="86"/>
      <c r="E162" s="20"/>
      <c r="F162" s="20"/>
      <c r="G162" s="84"/>
      <c r="H162" s="100"/>
      <c r="I162" s="20">
        <f>ИЮН.24!I162+F162-E162</f>
        <v>0</v>
      </c>
    </row>
    <row r="163" spans="1:9" x14ac:dyDescent="0.25">
      <c r="A163" s="23"/>
      <c r="B163" s="86">
        <v>157</v>
      </c>
      <c r="C163" s="59"/>
      <c r="D163" s="86"/>
      <c r="E163" s="20">
        <v>1050</v>
      </c>
      <c r="F163" s="20"/>
      <c r="G163" s="84"/>
      <c r="H163" s="100"/>
      <c r="I163" s="20">
        <f>ИЮН.24!I163+F163-E163</f>
        <v>-110</v>
      </c>
    </row>
    <row r="164" spans="1:9" x14ac:dyDescent="0.25">
      <c r="A164" s="23"/>
      <c r="B164" s="86">
        <v>158</v>
      </c>
      <c r="C164" s="59"/>
      <c r="D164" s="86"/>
      <c r="E164" s="20"/>
      <c r="F164" s="20"/>
      <c r="G164" s="84"/>
      <c r="H164" s="100"/>
      <c r="I164" s="20">
        <f>ИЮН.24!I164+F164-E164</f>
        <v>0</v>
      </c>
    </row>
    <row r="165" spans="1:9" x14ac:dyDescent="0.25">
      <c r="A165" s="23"/>
      <c r="B165" s="86">
        <v>159</v>
      </c>
      <c r="C165" s="59"/>
      <c r="D165" s="86"/>
      <c r="E165" s="20"/>
      <c r="F165" s="20"/>
      <c r="G165" s="84"/>
      <c r="H165" s="100"/>
      <c r="I165" s="20">
        <f>ИЮН.24!I165+F165-E165</f>
        <v>0</v>
      </c>
    </row>
    <row r="166" spans="1:9" x14ac:dyDescent="0.25">
      <c r="A166" s="23"/>
      <c r="B166" s="86">
        <v>160</v>
      </c>
      <c r="C166" s="59"/>
      <c r="D166" s="86"/>
      <c r="E166" s="20"/>
      <c r="F166" s="20"/>
      <c r="G166" s="84"/>
      <c r="H166" s="100"/>
      <c r="I166" s="20">
        <f>ИЮН.24!I166+F166-E166</f>
        <v>0</v>
      </c>
    </row>
    <row r="167" spans="1:9" x14ac:dyDescent="0.25">
      <c r="A167" s="23"/>
      <c r="B167" s="86">
        <v>161</v>
      </c>
      <c r="C167" s="59"/>
      <c r="D167" s="86"/>
      <c r="E167" s="20"/>
      <c r="F167" s="20"/>
      <c r="G167" s="84"/>
      <c r="H167" s="100"/>
      <c r="I167" s="20">
        <f>ИЮН.24!I167+F167-E167</f>
        <v>0</v>
      </c>
    </row>
    <row r="168" spans="1:9" x14ac:dyDescent="0.25">
      <c r="A168" s="23"/>
      <c r="B168" s="86">
        <v>162</v>
      </c>
      <c r="C168" s="59"/>
      <c r="D168" s="86"/>
      <c r="E168" s="20">
        <v>1050</v>
      </c>
      <c r="F168" s="20"/>
      <c r="G168" s="84"/>
      <c r="H168" s="100"/>
      <c r="I168" s="20">
        <f>ИЮН.24!I168+F168-E168</f>
        <v>-7350</v>
      </c>
    </row>
    <row r="169" spans="1:9" x14ac:dyDescent="0.25">
      <c r="A169" s="23"/>
      <c r="B169" s="86">
        <v>163</v>
      </c>
      <c r="C169" s="59"/>
      <c r="D169" s="86"/>
      <c r="E169" s="20"/>
      <c r="F169" s="20"/>
      <c r="G169" s="84"/>
      <c r="H169" s="100"/>
      <c r="I169" s="20">
        <f>ИЮН.24!I169+F169-E169</f>
        <v>0</v>
      </c>
    </row>
    <row r="170" spans="1:9" x14ac:dyDescent="0.25">
      <c r="A170" s="23"/>
      <c r="B170" s="86">
        <v>164</v>
      </c>
      <c r="C170" s="59"/>
      <c r="D170" s="86"/>
      <c r="E170" s="20">
        <v>1050</v>
      </c>
      <c r="F170" s="20"/>
      <c r="G170" s="84"/>
      <c r="H170" s="100"/>
      <c r="I170" s="20">
        <f>ИЮН.24!I170+F170-E170</f>
        <v>-7350</v>
      </c>
    </row>
    <row r="171" spans="1:9" x14ac:dyDescent="0.25">
      <c r="A171" s="19"/>
      <c r="B171" s="86">
        <v>165</v>
      </c>
      <c r="C171" s="59"/>
      <c r="D171" s="86"/>
      <c r="E171" s="20">
        <v>1050</v>
      </c>
      <c r="F171" s="20"/>
      <c r="G171" s="84"/>
      <c r="H171" s="100"/>
      <c r="I171" s="20">
        <f>ИЮН.24!I171+F171-E171</f>
        <v>-7350</v>
      </c>
    </row>
    <row r="172" spans="1:9" x14ac:dyDescent="0.25">
      <c r="A172" s="19"/>
      <c r="B172" s="86">
        <v>166</v>
      </c>
      <c r="C172" s="59"/>
      <c r="D172" s="86"/>
      <c r="E172" s="20">
        <v>1050</v>
      </c>
      <c r="F172" s="20"/>
      <c r="G172" s="84"/>
      <c r="H172" s="100"/>
      <c r="I172" s="20">
        <f>ИЮН.24!I172+F172-E172</f>
        <v>-7350</v>
      </c>
    </row>
    <row r="173" spans="1:9" x14ac:dyDescent="0.25">
      <c r="A173" s="19"/>
      <c r="B173" s="123" t="s">
        <v>384</v>
      </c>
      <c r="C173" s="59"/>
      <c r="D173" s="123"/>
      <c r="E173" s="20"/>
      <c r="F173" s="20"/>
      <c r="G173" s="84"/>
      <c r="H173" s="100"/>
      <c r="I173" s="20">
        <f>ИЮН.24!I173+F173-E173</f>
        <v>0</v>
      </c>
    </row>
    <row r="174" spans="1:9" x14ac:dyDescent="0.25">
      <c r="A174" s="19"/>
      <c r="B174" s="86" t="s">
        <v>385</v>
      </c>
      <c r="C174" s="59"/>
      <c r="D174" s="86"/>
      <c r="E174" s="20"/>
      <c r="F174" s="20"/>
      <c r="G174" s="84"/>
      <c r="H174" s="100"/>
      <c r="I174" s="20">
        <f>ИЮН.24!I174+F174-E174</f>
        <v>0</v>
      </c>
    </row>
    <row r="175" spans="1:9" x14ac:dyDescent="0.25">
      <c r="A175" s="19"/>
      <c r="B175" s="86" t="s">
        <v>386</v>
      </c>
      <c r="C175" s="59"/>
      <c r="D175" s="86"/>
      <c r="E175" s="20">
        <v>1050</v>
      </c>
      <c r="F175" s="20"/>
      <c r="G175" s="84"/>
      <c r="H175" s="100"/>
      <c r="I175" s="20">
        <f>ИЮН.24!I175+F175-E175</f>
        <v>-4530</v>
      </c>
    </row>
    <row r="176" spans="1:9" x14ac:dyDescent="0.25">
      <c r="A176" s="19"/>
      <c r="B176" s="123" t="s">
        <v>387</v>
      </c>
      <c r="C176" s="59"/>
      <c r="D176" s="123"/>
      <c r="E176" s="20"/>
      <c r="F176" s="20"/>
      <c r="G176" s="84"/>
      <c r="H176" s="100"/>
      <c r="I176" s="20">
        <f>ИЮН.24!I176+F176-E176</f>
        <v>0</v>
      </c>
    </row>
    <row r="177" spans="1:9" x14ac:dyDescent="0.25">
      <c r="A177" s="19"/>
      <c r="B177" s="86">
        <v>169</v>
      </c>
      <c r="C177" s="59"/>
      <c r="D177" s="86"/>
      <c r="E177" s="20">
        <v>1050</v>
      </c>
      <c r="F177" s="20"/>
      <c r="G177" s="84"/>
      <c r="H177" s="100"/>
      <c r="I177" s="20">
        <f>ИЮН.24!I177+F177-E177</f>
        <v>-7350</v>
      </c>
    </row>
    <row r="178" spans="1:9" x14ac:dyDescent="0.25">
      <c r="A178" s="19"/>
      <c r="B178" s="86">
        <v>170</v>
      </c>
      <c r="C178" s="59"/>
      <c r="D178" s="86"/>
      <c r="E178" s="20">
        <v>1050</v>
      </c>
      <c r="F178" s="20"/>
      <c r="G178" s="84"/>
      <c r="H178" s="100"/>
      <c r="I178" s="20">
        <f>ИЮН.24!I178+F178-E178</f>
        <v>-7350</v>
      </c>
    </row>
    <row r="179" spans="1:9" x14ac:dyDescent="0.25">
      <c r="A179" s="19"/>
      <c r="B179" s="86">
        <v>171</v>
      </c>
      <c r="C179" s="59"/>
      <c r="D179" s="86"/>
      <c r="E179" s="20">
        <v>1050</v>
      </c>
      <c r="F179" s="20"/>
      <c r="G179" s="84"/>
      <c r="H179" s="100"/>
      <c r="I179" s="20">
        <f>ИЮН.24!I179+F179-E179</f>
        <v>-7350</v>
      </c>
    </row>
    <row r="180" spans="1:9" x14ac:dyDescent="0.25">
      <c r="A180" s="19"/>
      <c r="B180" s="86">
        <v>172</v>
      </c>
      <c r="C180" s="59"/>
      <c r="D180" s="86"/>
      <c r="E180" s="20">
        <v>1050</v>
      </c>
      <c r="F180" s="20"/>
      <c r="G180" s="84"/>
      <c r="H180" s="100"/>
      <c r="I180" s="20">
        <f>ИЮН.24!I180+F180-E180</f>
        <v>-7350</v>
      </c>
    </row>
    <row r="181" spans="1:9" x14ac:dyDescent="0.25">
      <c r="A181" s="19"/>
      <c r="B181" s="86">
        <v>173</v>
      </c>
      <c r="C181" s="59"/>
      <c r="D181" s="86"/>
      <c r="E181" s="20">
        <v>1050</v>
      </c>
      <c r="F181" s="20"/>
      <c r="G181" s="84"/>
      <c r="H181" s="100"/>
      <c r="I181" s="20">
        <f>ИЮН.24!I181+F181-E181</f>
        <v>-350</v>
      </c>
    </row>
    <row r="182" spans="1:9" x14ac:dyDescent="0.25">
      <c r="A182" s="19"/>
      <c r="B182" s="86">
        <v>174</v>
      </c>
      <c r="C182" s="59"/>
      <c r="D182" s="86"/>
      <c r="E182" s="20">
        <v>1050</v>
      </c>
      <c r="F182" s="20"/>
      <c r="G182" s="84"/>
      <c r="H182" s="100"/>
      <c r="I182" s="20">
        <f>ИЮН.24!I182+F182-E182</f>
        <v>-3150</v>
      </c>
    </row>
    <row r="183" spans="1:9" x14ac:dyDescent="0.25">
      <c r="A183" s="19"/>
      <c r="B183" s="86">
        <v>175</v>
      </c>
      <c r="C183" s="59"/>
      <c r="D183" s="86"/>
      <c r="E183" s="20">
        <v>1050</v>
      </c>
      <c r="F183" s="20"/>
      <c r="G183" s="84"/>
      <c r="H183" s="100"/>
      <c r="I183" s="20">
        <f>ИЮН.24!I183+F183-E183</f>
        <v>-7350</v>
      </c>
    </row>
    <row r="184" spans="1:9" x14ac:dyDescent="0.25">
      <c r="A184" s="19"/>
      <c r="B184" s="86">
        <v>176</v>
      </c>
      <c r="C184" s="59"/>
      <c r="D184" s="86"/>
      <c r="E184" s="20">
        <v>1050</v>
      </c>
      <c r="F184" s="20"/>
      <c r="G184" s="84"/>
      <c r="H184" s="100"/>
      <c r="I184" s="20">
        <f>ИЮН.24!I184+F184-E184</f>
        <v>-7350</v>
      </c>
    </row>
    <row r="185" spans="1:9" x14ac:dyDescent="0.25">
      <c r="A185" s="19"/>
      <c r="B185" s="86">
        <v>177</v>
      </c>
      <c r="C185" s="59"/>
      <c r="D185" s="86"/>
      <c r="E185" s="20">
        <v>1050</v>
      </c>
      <c r="F185" s="20"/>
      <c r="G185" s="84"/>
      <c r="H185" s="100"/>
      <c r="I185" s="20">
        <f>ИЮН.24!I185+F185-E185</f>
        <v>0</v>
      </c>
    </row>
    <row r="186" spans="1:9" x14ac:dyDescent="0.25">
      <c r="A186" s="19"/>
      <c r="B186" s="86">
        <v>178</v>
      </c>
      <c r="C186" s="59"/>
      <c r="D186" s="86"/>
      <c r="E186" s="20">
        <v>1050</v>
      </c>
      <c r="F186" s="20"/>
      <c r="G186" s="84"/>
      <c r="H186" s="100"/>
      <c r="I186" s="20">
        <f>ИЮН.24!I186+F186-E186</f>
        <v>-7350</v>
      </c>
    </row>
    <row r="187" spans="1:9" x14ac:dyDescent="0.25">
      <c r="A187" s="19"/>
      <c r="B187" s="86">
        <v>179</v>
      </c>
      <c r="C187" s="59"/>
      <c r="D187" s="86"/>
      <c r="E187" s="20">
        <v>1050</v>
      </c>
      <c r="F187" s="20"/>
      <c r="G187" s="84"/>
      <c r="H187" s="100"/>
      <c r="I187" s="20">
        <f>ИЮН.24!I187+F187-E187</f>
        <v>-7350</v>
      </c>
    </row>
    <row r="188" spans="1:9" x14ac:dyDescent="0.25">
      <c r="A188" s="19"/>
      <c r="B188" s="86">
        <v>180</v>
      </c>
      <c r="C188" s="59"/>
      <c r="D188" s="86"/>
      <c r="E188" s="20">
        <v>1050</v>
      </c>
      <c r="F188" s="20"/>
      <c r="G188" s="84"/>
      <c r="H188" s="100"/>
      <c r="I188" s="20">
        <f>ИЮН.24!I188+F188-E188</f>
        <v>-7350</v>
      </c>
    </row>
    <row r="189" spans="1:9" x14ac:dyDescent="0.25">
      <c r="A189" s="19"/>
      <c r="B189" s="86">
        <v>181</v>
      </c>
      <c r="C189" s="59"/>
      <c r="D189" s="86"/>
      <c r="E189" s="20">
        <v>1050</v>
      </c>
      <c r="F189" s="20"/>
      <c r="G189" s="84"/>
      <c r="H189" s="100"/>
      <c r="I189" s="20">
        <f>ИЮН.24!I189+F189-E189</f>
        <v>-7350</v>
      </c>
    </row>
    <row r="190" spans="1:9" x14ac:dyDescent="0.25">
      <c r="A190" s="19"/>
      <c r="B190" s="86">
        <v>182</v>
      </c>
      <c r="C190" s="59"/>
      <c r="D190" s="86"/>
      <c r="E190" s="20"/>
      <c r="F190" s="20"/>
      <c r="G190" s="84"/>
      <c r="H190" s="100"/>
      <c r="I190" s="20">
        <f>ИЮН.24!I190+F190-E190</f>
        <v>0</v>
      </c>
    </row>
    <row r="191" spans="1:9" x14ac:dyDescent="0.25">
      <c r="A191" s="19"/>
      <c r="B191" s="86">
        <v>183</v>
      </c>
      <c r="C191" s="59"/>
      <c r="D191" s="86"/>
      <c r="E191" s="20"/>
      <c r="F191" s="20"/>
      <c r="G191" s="84"/>
      <c r="H191" s="100"/>
      <c r="I191" s="20">
        <f>ИЮН.24!I191+F191-E191</f>
        <v>0</v>
      </c>
    </row>
    <row r="192" spans="1:9" x14ac:dyDescent="0.25">
      <c r="A192" s="19"/>
      <c r="B192" s="86">
        <v>184</v>
      </c>
      <c r="C192" s="59"/>
      <c r="D192" s="86"/>
      <c r="E192" s="20"/>
      <c r="F192" s="20"/>
      <c r="G192" s="84"/>
      <c r="H192" s="100"/>
      <c r="I192" s="20">
        <f>ИЮН.24!I192+F192-E192</f>
        <v>0</v>
      </c>
    </row>
    <row r="193" spans="1:9" x14ac:dyDescent="0.25">
      <c r="A193" s="19"/>
      <c r="B193" s="86">
        <v>185</v>
      </c>
      <c r="C193" s="59"/>
      <c r="D193" s="86"/>
      <c r="E193" s="20"/>
      <c r="F193" s="20"/>
      <c r="G193" s="84"/>
      <c r="H193" s="100"/>
      <c r="I193" s="20">
        <f>ИЮН.24!I193+F193-E193</f>
        <v>0</v>
      </c>
    </row>
    <row r="194" spans="1:9" x14ac:dyDescent="0.25">
      <c r="A194" s="19"/>
      <c r="B194" s="86">
        <v>186</v>
      </c>
      <c r="C194" s="59"/>
      <c r="D194" s="86"/>
      <c r="E194" s="20"/>
      <c r="F194" s="20"/>
      <c r="G194" s="84"/>
      <c r="H194" s="100"/>
      <c r="I194" s="20">
        <f>ИЮН.24!I194+F194-E194</f>
        <v>0</v>
      </c>
    </row>
    <row r="195" spans="1:9" x14ac:dyDescent="0.25">
      <c r="A195" s="19"/>
      <c r="B195" s="86">
        <v>187</v>
      </c>
      <c r="C195" s="59"/>
      <c r="D195" s="86"/>
      <c r="E195" s="20"/>
      <c r="F195" s="20"/>
      <c r="G195" s="84"/>
      <c r="H195" s="100"/>
      <c r="I195" s="20">
        <f>ИЮН.24!I195+F195-E195</f>
        <v>0</v>
      </c>
    </row>
    <row r="196" spans="1:9" x14ac:dyDescent="0.25">
      <c r="A196" s="19"/>
      <c r="B196" s="86">
        <v>188</v>
      </c>
      <c r="C196" s="59"/>
      <c r="D196" s="86"/>
      <c r="E196" s="20"/>
      <c r="F196" s="20"/>
      <c r="G196" s="84"/>
      <c r="H196" s="100"/>
      <c r="I196" s="20">
        <f>ИЮН.24!I196+F196-E196</f>
        <v>0</v>
      </c>
    </row>
    <row r="197" spans="1:9" x14ac:dyDescent="0.25">
      <c r="A197" s="19"/>
      <c r="B197" s="86">
        <v>189</v>
      </c>
      <c r="C197" s="59"/>
      <c r="D197" s="86"/>
      <c r="E197" s="20"/>
      <c r="F197" s="20"/>
      <c r="G197" s="84"/>
      <c r="H197" s="100"/>
      <c r="I197" s="20">
        <f>ИЮН.24!I197+F197-E197</f>
        <v>0</v>
      </c>
    </row>
    <row r="198" spans="1:9" x14ac:dyDescent="0.25">
      <c r="A198" s="19"/>
      <c r="B198" s="86">
        <v>190</v>
      </c>
      <c r="C198" s="59"/>
      <c r="D198" s="86"/>
      <c r="E198" s="20"/>
      <c r="F198" s="20"/>
      <c r="G198" s="84"/>
      <c r="H198" s="100"/>
      <c r="I198" s="20">
        <f>ИЮН.24!I198+F198-E198</f>
        <v>0</v>
      </c>
    </row>
    <row r="199" spans="1:9" x14ac:dyDescent="0.25">
      <c r="A199" s="19"/>
      <c r="B199" s="86">
        <v>191</v>
      </c>
      <c r="C199" s="59"/>
      <c r="D199" s="86"/>
      <c r="E199" s="20"/>
      <c r="F199" s="20"/>
      <c r="G199" s="84"/>
      <c r="H199" s="100"/>
      <c r="I199" s="20">
        <f>ИЮН.24!I199+F199-E199</f>
        <v>0</v>
      </c>
    </row>
    <row r="200" spans="1:9" x14ac:dyDescent="0.25">
      <c r="A200" s="19"/>
      <c r="B200" s="123" t="s">
        <v>381</v>
      </c>
      <c r="C200" s="59"/>
      <c r="D200" s="123"/>
      <c r="E200" s="20"/>
      <c r="F200" s="20"/>
      <c r="G200" s="84"/>
      <c r="H200" s="100"/>
      <c r="I200" s="20">
        <f>ИЮН.24!I200+F200-E200</f>
        <v>0</v>
      </c>
    </row>
    <row r="201" spans="1:9" x14ac:dyDescent="0.25">
      <c r="A201" s="19"/>
      <c r="B201" s="86" t="s">
        <v>382</v>
      </c>
      <c r="C201" s="59"/>
      <c r="D201" s="86"/>
      <c r="E201" s="20">
        <v>1050</v>
      </c>
      <c r="F201" s="20"/>
      <c r="G201" s="84"/>
      <c r="H201" s="100"/>
      <c r="I201" s="20">
        <f>ИЮН.24!I201+F201-E201</f>
        <v>-7350</v>
      </c>
    </row>
    <row r="202" spans="1:9" x14ac:dyDescent="0.25">
      <c r="A202" s="19"/>
      <c r="B202" s="123" t="s">
        <v>383</v>
      </c>
      <c r="C202" s="59"/>
      <c r="D202" s="123"/>
      <c r="E202" s="20"/>
      <c r="F202" s="20"/>
      <c r="G202" s="84"/>
      <c r="H202" s="100"/>
      <c r="I202" s="20">
        <f>ИЮН.24!I202+F202-E202</f>
        <v>0</v>
      </c>
    </row>
    <row r="203" spans="1:9" x14ac:dyDescent="0.25">
      <c r="A203" s="19"/>
      <c r="B203" s="86">
        <v>193</v>
      </c>
      <c r="C203" s="59"/>
      <c r="D203" s="86"/>
      <c r="E203" s="20"/>
      <c r="F203" s="20"/>
      <c r="G203" s="84"/>
      <c r="H203" s="100"/>
      <c r="I203" s="20">
        <f>ИЮН.24!I203+F203-E203</f>
        <v>0</v>
      </c>
    </row>
    <row r="204" spans="1:9" x14ac:dyDescent="0.25">
      <c r="A204" s="19"/>
      <c r="B204" s="86">
        <v>194</v>
      </c>
      <c r="C204" s="59"/>
      <c r="D204" s="86"/>
      <c r="E204" s="20">
        <v>1050</v>
      </c>
      <c r="F204" s="20"/>
      <c r="G204" s="84"/>
      <c r="H204" s="100"/>
      <c r="I204" s="20">
        <f>ИЮН.24!I204+F204-E204</f>
        <v>-7350</v>
      </c>
    </row>
    <row r="205" spans="1:9" x14ac:dyDescent="0.25">
      <c r="A205" s="19"/>
      <c r="B205" s="86">
        <v>195</v>
      </c>
      <c r="C205" s="59"/>
      <c r="D205" s="86"/>
      <c r="E205" s="20">
        <v>1050</v>
      </c>
      <c r="F205" s="20">
        <v>10390</v>
      </c>
      <c r="G205" s="84" t="s">
        <v>511</v>
      </c>
      <c r="H205" s="100">
        <v>45499</v>
      </c>
      <c r="I205" s="20">
        <f>ИЮН.24!I205+F205-E205</f>
        <v>3040</v>
      </c>
    </row>
    <row r="206" spans="1:9" x14ac:dyDescent="0.25">
      <c r="A206" s="19"/>
      <c r="B206" s="86">
        <v>196</v>
      </c>
      <c r="C206" s="59"/>
      <c r="D206" s="86"/>
      <c r="E206" s="20">
        <v>1050</v>
      </c>
      <c r="F206" s="20"/>
      <c r="G206" s="84"/>
      <c r="H206" s="100"/>
      <c r="I206" s="20">
        <f>ИЮН.24!I206+F206-E206</f>
        <v>-7350</v>
      </c>
    </row>
    <row r="207" spans="1:9" x14ac:dyDescent="0.25">
      <c r="A207" s="19"/>
      <c r="B207" s="86">
        <v>197</v>
      </c>
      <c r="C207" s="59"/>
      <c r="D207" s="86"/>
      <c r="E207" s="20">
        <v>1050</v>
      </c>
      <c r="F207" s="20"/>
      <c r="G207" s="84"/>
      <c r="H207" s="100"/>
      <c r="I207" s="20">
        <f>ИЮН.24!I207+F207-E207</f>
        <v>-7350</v>
      </c>
    </row>
    <row r="208" spans="1:9" x14ac:dyDescent="0.25">
      <c r="A208" s="19"/>
      <c r="B208" s="86">
        <v>198</v>
      </c>
      <c r="C208" s="59"/>
      <c r="D208" s="86"/>
      <c r="E208" s="20">
        <v>1050</v>
      </c>
      <c r="F208" s="20"/>
      <c r="G208" s="84"/>
      <c r="H208" s="100"/>
      <c r="I208" s="20">
        <f>ИЮН.24!I208+F208-E208</f>
        <v>-7350</v>
      </c>
    </row>
    <row r="209" spans="1:9" x14ac:dyDescent="0.25">
      <c r="A209" s="19"/>
      <c r="B209" s="86">
        <v>199</v>
      </c>
      <c r="C209" s="59"/>
      <c r="D209" s="86"/>
      <c r="E209" s="20">
        <v>1050</v>
      </c>
      <c r="F209" s="20"/>
      <c r="G209" s="84"/>
      <c r="H209" s="100"/>
      <c r="I209" s="20">
        <f>ИЮН.24!I209+F209-E209</f>
        <v>-7350</v>
      </c>
    </row>
    <row r="210" spans="1:9" x14ac:dyDescent="0.25">
      <c r="A210" s="19"/>
      <c r="B210" s="86">
        <v>200</v>
      </c>
      <c r="C210" s="59"/>
      <c r="D210" s="86"/>
      <c r="E210" s="20"/>
      <c r="F210" s="20"/>
      <c r="G210" s="84"/>
      <c r="H210" s="100"/>
      <c r="I210" s="20">
        <f>ИЮН.24!I210+F210-E210</f>
        <v>0</v>
      </c>
    </row>
    <row r="211" spans="1:9" x14ac:dyDescent="0.25">
      <c r="A211" s="19"/>
      <c r="B211" s="86">
        <v>201</v>
      </c>
      <c r="C211" s="59"/>
      <c r="D211" s="86"/>
      <c r="E211" s="20"/>
      <c r="F211" s="20"/>
      <c r="G211" s="84"/>
      <c r="H211" s="100"/>
      <c r="I211" s="20">
        <f>ИЮН.24!I211+F211-E211</f>
        <v>0</v>
      </c>
    </row>
    <row r="212" spans="1:9" x14ac:dyDescent="0.25">
      <c r="A212" s="19"/>
      <c r="B212" s="86">
        <v>202</v>
      </c>
      <c r="C212" s="59"/>
      <c r="D212" s="86"/>
      <c r="E212" s="20">
        <v>1050</v>
      </c>
      <c r="F212" s="20"/>
      <c r="G212" s="84"/>
      <c r="H212" s="100"/>
      <c r="I212" s="20">
        <f>ИЮН.24!I212+F212-E212</f>
        <v>-7350</v>
      </c>
    </row>
    <row r="213" spans="1:9" x14ac:dyDescent="0.25">
      <c r="A213" s="19"/>
      <c r="B213" s="86">
        <v>203</v>
      </c>
      <c r="C213" s="59"/>
      <c r="D213" s="86"/>
      <c r="E213" s="20">
        <v>1050</v>
      </c>
      <c r="F213" s="20"/>
      <c r="G213" s="84"/>
      <c r="H213" s="100"/>
      <c r="I213" s="20">
        <f>ИЮН.24!I213+F213-E213</f>
        <v>-7350</v>
      </c>
    </row>
    <row r="214" spans="1:9" x14ac:dyDescent="0.25">
      <c r="A214" s="19"/>
      <c r="B214" s="86">
        <v>204</v>
      </c>
      <c r="C214" s="59"/>
      <c r="D214" s="86"/>
      <c r="E214" s="20">
        <v>1050</v>
      </c>
      <c r="F214" s="20"/>
      <c r="G214" s="84"/>
      <c r="H214" s="100"/>
      <c r="I214" s="20">
        <f>ИЮН.24!I214+F214-E214</f>
        <v>-4200</v>
      </c>
    </row>
    <row r="215" spans="1:9" x14ac:dyDescent="0.25">
      <c r="A215" s="19"/>
      <c r="B215" s="86">
        <v>205</v>
      </c>
      <c r="C215" s="59"/>
      <c r="D215" s="86"/>
      <c r="E215" s="20">
        <v>1050</v>
      </c>
      <c r="F215" s="20"/>
      <c r="G215" s="84"/>
      <c r="H215" s="100"/>
      <c r="I215" s="20">
        <f>ИЮН.24!I215+F215-E215</f>
        <v>-7350</v>
      </c>
    </row>
    <row r="216" spans="1:9" x14ac:dyDescent="0.25">
      <c r="A216" s="19"/>
      <c r="B216" s="86">
        <v>206</v>
      </c>
      <c r="C216" s="59"/>
      <c r="D216" s="86"/>
      <c r="E216" s="20">
        <v>1050</v>
      </c>
      <c r="F216" s="20"/>
      <c r="G216" s="84"/>
      <c r="H216" s="100"/>
      <c r="I216" s="20">
        <f>ИЮН.24!I216+F216-E216</f>
        <v>-7350</v>
      </c>
    </row>
    <row r="217" spans="1:9" x14ac:dyDescent="0.25">
      <c r="A217" s="19"/>
      <c r="B217" s="86">
        <v>207</v>
      </c>
      <c r="C217" s="59"/>
      <c r="D217" s="86"/>
      <c r="E217" s="20"/>
      <c r="F217" s="20"/>
      <c r="G217" s="84"/>
      <c r="H217" s="100"/>
      <c r="I217" s="20">
        <f>ИЮН.24!I217+F217-E217</f>
        <v>0</v>
      </c>
    </row>
    <row r="218" spans="1:9" x14ac:dyDescent="0.25">
      <c r="A218" s="19"/>
      <c r="B218" s="86">
        <v>208</v>
      </c>
      <c r="C218" s="59"/>
      <c r="D218" s="86"/>
      <c r="E218" s="20">
        <v>1050</v>
      </c>
      <c r="F218" s="20"/>
      <c r="G218" s="84"/>
      <c r="H218" s="100"/>
      <c r="I218" s="20">
        <f>ИЮН.24!I218+F218-E218</f>
        <v>-7350</v>
      </c>
    </row>
    <row r="219" spans="1:9" x14ac:dyDescent="0.25">
      <c r="A219" s="19"/>
      <c r="B219" s="86">
        <v>209</v>
      </c>
      <c r="C219" s="59"/>
      <c r="D219" s="86"/>
      <c r="E219" s="20">
        <v>1050</v>
      </c>
      <c r="F219" s="20"/>
      <c r="G219" s="84"/>
      <c r="H219" s="100"/>
      <c r="I219" s="20">
        <f>ИЮН.24!I219+F219-E219</f>
        <v>-7350</v>
      </c>
    </row>
    <row r="220" spans="1:9" x14ac:dyDescent="0.25">
      <c r="A220" s="19"/>
      <c r="B220" s="86">
        <v>210</v>
      </c>
      <c r="C220" s="59"/>
      <c r="D220" s="86"/>
      <c r="E220" s="20"/>
      <c r="F220" s="20"/>
      <c r="G220" s="84"/>
      <c r="H220" s="100"/>
      <c r="I220" s="20">
        <f>ИЮН.24!I220+F220-E220</f>
        <v>0</v>
      </c>
    </row>
    <row r="221" spans="1:9" x14ac:dyDescent="0.25">
      <c r="A221" s="19"/>
      <c r="B221" s="86">
        <v>211</v>
      </c>
      <c r="C221" s="59"/>
      <c r="D221" s="86"/>
      <c r="E221" s="20">
        <v>1050</v>
      </c>
      <c r="F221" s="20">
        <v>1050</v>
      </c>
      <c r="G221" s="84" t="s">
        <v>485</v>
      </c>
      <c r="H221" s="100">
        <v>45481</v>
      </c>
      <c r="I221" s="20">
        <f>ИЮН.24!I221+F221-E221</f>
        <v>0</v>
      </c>
    </row>
    <row r="222" spans="1:9" x14ac:dyDescent="0.25">
      <c r="A222" s="19"/>
      <c r="B222" s="86">
        <v>212</v>
      </c>
      <c r="C222" s="59"/>
      <c r="D222" s="86"/>
      <c r="E222" s="20"/>
      <c r="F222" s="20"/>
      <c r="G222" s="84"/>
      <c r="H222" s="100"/>
      <c r="I222" s="20">
        <f>ИЮН.24!I222+F222-E222</f>
        <v>0</v>
      </c>
    </row>
    <row r="223" spans="1:9" x14ac:dyDescent="0.25">
      <c r="A223" s="19"/>
      <c r="B223" s="86">
        <v>213</v>
      </c>
      <c r="C223" s="59"/>
      <c r="D223" s="86"/>
      <c r="E223" s="20">
        <v>1050</v>
      </c>
      <c r="F223" s="20">
        <v>4201</v>
      </c>
      <c r="G223" s="84" t="s">
        <v>517</v>
      </c>
      <c r="H223" s="100">
        <v>45502</v>
      </c>
      <c r="I223" s="20">
        <f>ИЮН.24!I223+F223-E223</f>
        <v>1051</v>
      </c>
    </row>
    <row r="224" spans="1:9" x14ac:dyDescent="0.25">
      <c r="A224" s="19"/>
      <c r="B224" s="86">
        <v>214</v>
      </c>
      <c r="C224" s="59"/>
      <c r="D224" s="86"/>
      <c r="E224" s="20"/>
      <c r="F224" s="20"/>
      <c r="G224" s="84"/>
      <c r="H224" s="100"/>
      <c r="I224" s="20">
        <f>ИЮН.24!I224+F224-E224</f>
        <v>0</v>
      </c>
    </row>
    <row r="225" spans="1:9" x14ac:dyDescent="0.25">
      <c r="A225" s="19"/>
      <c r="B225" s="86">
        <v>215</v>
      </c>
      <c r="C225" s="59"/>
      <c r="D225" s="86"/>
      <c r="E225" s="20"/>
      <c r="F225" s="20"/>
      <c r="G225" s="84"/>
      <c r="H225" s="100"/>
      <c r="I225" s="20">
        <f>ИЮН.24!I225+F225-E225</f>
        <v>0</v>
      </c>
    </row>
    <row r="226" spans="1:9" x14ac:dyDescent="0.25">
      <c r="A226" s="19"/>
      <c r="B226" s="86">
        <v>216</v>
      </c>
      <c r="C226" s="59"/>
      <c r="D226" s="86"/>
      <c r="E226" s="20"/>
      <c r="F226" s="20"/>
      <c r="G226" s="84"/>
      <c r="H226" s="100"/>
      <c r="I226" s="20">
        <f>ИЮН.24!I226+F226-E226</f>
        <v>0</v>
      </c>
    </row>
    <row r="227" spans="1:9" x14ac:dyDescent="0.25">
      <c r="A227" s="19"/>
      <c r="B227" s="86">
        <v>217</v>
      </c>
      <c r="C227" s="59"/>
      <c r="D227" s="86"/>
      <c r="E227" s="20"/>
      <c r="F227" s="20"/>
      <c r="G227" s="84"/>
      <c r="H227" s="100"/>
      <c r="I227" s="20">
        <f>ИЮН.24!I227+F227-E227</f>
        <v>0</v>
      </c>
    </row>
    <row r="228" spans="1:9" x14ac:dyDescent="0.25">
      <c r="A228" s="19"/>
      <c r="B228" s="86">
        <v>218</v>
      </c>
      <c r="C228" s="59"/>
      <c r="D228" s="86"/>
      <c r="E228" s="20"/>
      <c r="F228" s="20"/>
      <c r="G228" s="84"/>
      <c r="H228" s="100"/>
      <c r="I228" s="20">
        <f>ИЮН.24!I228+F228-E228</f>
        <v>0</v>
      </c>
    </row>
    <row r="229" spans="1:9" x14ac:dyDescent="0.25">
      <c r="A229" s="19"/>
      <c r="B229" s="86">
        <v>219</v>
      </c>
      <c r="C229" s="59"/>
      <c r="D229" s="86"/>
      <c r="E229" s="20"/>
      <c r="F229" s="20"/>
      <c r="G229" s="84"/>
      <c r="H229" s="100"/>
      <c r="I229" s="20">
        <f>ИЮН.24!I229+F229-E229</f>
        <v>0</v>
      </c>
    </row>
    <row r="230" spans="1:9" x14ac:dyDescent="0.25">
      <c r="A230" s="19"/>
      <c r="B230" s="86">
        <v>220</v>
      </c>
      <c r="C230" s="59"/>
      <c r="D230" s="86"/>
      <c r="E230" s="20">
        <v>1050</v>
      </c>
      <c r="F230" s="20"/>
      <c r="G230" s="84"/>
      <c r="H230" s="100"/>
      <c r="I230" s="20">
        <f>ИЮН.24!I230+F230-E230</f>
        <v>-7350</v>
      </c>
    </row>
    <row r="231" spans="1:9" x14ac:dyDescent="0.25">
      <c r="A231" s="19"/>
      <c r="B231" s="86">
        <v>221</v>
      </c>
      <c r="C231" s="59"/>
      <c r="D231" s="86"/>
      <c r="E231" s="20"/>
      <c r="F231" s="20"/>
      <c r="G231" s="84"/>
      <c r="H231" s="100"/>
      <c r="I231" s="20">
        <f>ИЮН.24!I231+F231-E231</f>
        <v>0</v>
      </c>
    </row>
    <row r="232" spans="1:9" x14ac:dyDescent="0.25">
      <c r="A232" s="19"/>
      <c r="B232" s="86">
        <v>222</v>
      </c>
      <c r="C232" s="59"/>
      <c r="D232" s="86"/>
      <c r="E232" s="20"/>
      <c r="F232" s="20"/>
      <c r="G232" s="84"/>
      <c r="H232" s="100"/>
      <c r="I232" s="20">
        <f>ИЮН.24!I232+F232-E232</f>
        <v>0</v>
      </c>
    </row>
    <row r="233" spans="1:9" x14ac:dyDescent="0.25">
      <c r="A233" s="19"/>
      <c r="B233" s="86">
        <v>223</v>
      </c>
      <c r="C233" s="59"/>
      <c r="D233" s="86"/>
      <c r="E233" s="20"/>
      <c r="F233" s="20"/>
      <c r="G233" s="84"/>
      <c r="H233" s="100"/>
      <c r="I233" s="20">
        <f>ИЮН.24!I233+F233-E233</f>
        <v>0</v>
      </c>
    </row>
    <row r="234" spans="1:9" x14ac:dyDescent="0.25">
      <c r="A234" s="19"/>
      <c r="B234" s="86">
        <v>224</v>
      </c>
      <c r="C234" s="59"/>
      <c r="D234" s="86"/>
      <c r="E234" s="20"/>
      <c r="F234" s="20"/>
      <c r="G234" s="84"/>
      <c r="H234" s="100"/>
      <c r="I234" s="20">
        <f>ИЮН.24!I234+F234-E234</f>
        <v>0</v>
      </c>
    </row>
    <row r="235" spans="1:9" x14ac:dyDescent="0.25">
      <c r="A235" s="19"/>
      <c r="B235" s="86">
        <v>225</v>
      </c>
      <c r="C235" s="59"/>
      <c r="D235" s="86"/>
      <c r="E235" s="20"/>
      <c r="F235" s="20"/>
      <c r="G235" s="84"/>
      <c r="H235" s="100"/>
      <c r="I235" s="20">
        <f>ИЮН.24!I235+F235-E235</f>
        <v>0</v>
      </c>
    </row>
    <row r="236" spans="1:9" x14ac:dyDescent="0.25">
      <c r="A236" s="19"/>
      <c r="B236" s="86">
        <v>226</v>
      </c>
      <c r="C236" s="59"/>
      <c r="D236" s="86"/>
      <c r="E236" s="20"/>
      <c r="F236" s="20"/>
      <c r="G236" s="84"/>
      <c r="H236" s="100"/>
      <c r="I236" s="20">
        <f>ИЮН.24!I236+F236-E236</f>
        <v>0</v>
      </c>
    </row>
    <row r="237" spans="1:9" x14ac:dyDescent="0.25">
      <c r="A237" s="19"/>
      <c r="B237" s="86">
        <v>227</v>
      </c>
      <c r="C237" s="59"/>
      <c r="D237" s="86"/>
      <c r="E237" s="20"/>
      <c r="F237" s="20"/>
      <c r="G237" s="84"/>
      <c r="H237" s="100"/>
      <c r="I237" s="20">
        <f>ИЮН.24!I237+F237-E237</f>
        <v>0</v>
      </c>
    </row>
    <row r="238" spans="1:9" x14ac:dyDescent="0.25">
      <c r="A238" s="19"/>
      <c r="B238" s="86">
        <v>228</v>
      </c>
      <c r="C238" s="59"/>
      <c r="D238" s="86"/>
      <c r="E238" s="20"/>
      <c r="F238" s="20"/>
      <c r="G238" s="84"/>
      <c r="H238" s="100"/>
      <c r="I238" s="20">
        <f>ИЮН.24!I238+F238-E238</f>
        <v>0</v>
      </c>
    </row>
    <row r="239" spans="1:9" x14ac:dyDescent="0.25">
      <c r="A239" s="19"/>
      <c r="B239" s="86">
        <v>229</v>
      </c>
      <c r="C239" s="59"/>
      <c r="D239" s="86"/>
      <c r="E239" s="20"/>
      <c r="F239" s="20"/>
      <c r="G239" s="84"/>
      <c r="H239" s="100"/>
      <c r="I239" s="20">
        <f>ИЮН.24!I239+F239-E239</f>
        <v>0</v>
      </c>
    </row>
    <row r="240" spans="1:9" x14ac:dyDescent="0.25">
      <c r="A240" s="19"/>
      <c r="B240" s="86">
        <v>230</v>
      </c>
      <c r="C240" s="59"/>
      <c r="D240" s="86"/>
      <c r="E240" s="20"/>
      <c r="F240" s="20"/>
      <c r="G240" s="84"/>
      <c r="H240" s="100"/>
      <c r="I240" s="20">
        <f>ИЮН.24!I240+F240-E240</f>
        <v>0</v>
      </c>
    </row>
    <row r="241" spans="1:9" x14ac:dyDescent="0.25">
      <c r="A241" s="23"/>
      <c r="B241" s="86">
        <v>231</v>
      </c>
      <c r="C241" s="59"/>
      <c r="D241" s="86"/>
      <c r="E241" s="20"/>
      <c r="F241" s="20"/>
      <c r="G241" s="84"/>
      <c r="H241" s="100"/>
      <c r="I241" s="20">
        <f>ИЮН.24!I241+F241-E241</f>
        <v>0</v>
      </c>
    </row>
    <row r="242" spans="1:9" x14ac:dyDescent="0.25">
      <c r="A242" s="23"/>
      <c r="B242" s="86">
        <v>232</v>
      </c>
      <c r="C242" s="59"/>
      <c r="D242" s="86"/>
      <c r="E242" s="20"/>
      <c r="F242" s="20"/>
      <c r="G242" s="84"/>
      <c r="H242" s="100"/>
      <c r="I242" s="20">
        <f>ИЮН.24!I242+F242-E242</f>
        <v>0</v>
      </c>
    </row>
    <row r="243" spans="1:9" x14ac:dyDescent="0.25">
      <c r="A243" s="23"/>
      <c r="B243" s="86">
        <v>233</v>
      </c>
      <c r="C243" s="59"/>
      <c r="D243" s="86"/>
      <c r="E243" s="20"/>
      <c r="F243" s="20"/>
      <c r="G243" s="84"/>
      <c r="H243" s="100"/>
      <c r="I243" s="20">
        <f>ИЮН.24!I243+F243-E243</f>
        <v>0</v>
      </c>
    </row>
    <row r="244" spans="1:9" x14ac:dyDescent="0.25">
      <c r="A244" s="118"/>
      <c r="B244" s="102">
        <v>234</v>
      </c>
      <c r="C244" s="59"/>
      <c r="D244" s="86"/>
      <c r="E244" s="20">
        <v>1050</v>
      </c>
      <c r="F244" s="20">
        <v>1040</v>
      </c>
      <c r="G244" s="84" t="s">
        <v>476</v>
      </c>
      <c r="H244" s="100">
        <v>45488</v>
      </c>
      <c r="I244" s="20">
        <f>ИЮН.24!I244+F244-E244</f>
        <v>-70</v>
      </c>
    </row>
    <row r="245" spans="1:9" x14ac:dyDescent="0.25">
      <c r="A245" s="118"/>
      <c r="B245" s="102">
        <v>235</v>
      </c>
      <c r="C245" s="59"/>
      <c r="D245" s="86"/>
      <c r="E245" s="20">
        <v>1050</v>
      </c>
      <c r="F245" s="20">
        <v>1040</v>
      </c>
      <c r="G245" s="84" t="s">
        <v>476</v>
      </c>
      <c r="H245" s="100">
        <v>45488</v>
      </c>
      <c r="I245" s="20">
        <f>ИЮН.24!I245+F245-E245</f>
        <v>-70</v>
      </c>
    </row>
    <row r="246" spans="1:9" x14ac:dyDescent="0.25">
      <c r="A246" s="23"/>
      <c r="B246" s="86">
        <v>236</v>
      </c>
      <c r="C246" s="59"/>
      <c r="D246" s="86"/>
      <c r="E246" s="20"/>
      <c r="F246" s="20"/>
      <c r="G246" s="84"/>
      <c r="H246" s="100"/>
      <c r="I246" s="20">
        <f>ИЮН.24!I246+F246-E246</f>
        <v>0</v>
      </c>
    </row>
    <row r="247" spans="1:9" x14ac:dyDescent="0.25">
      <c r="A247" s="23"/>
      <c r="B247" s="86">
        <v>237</v>
      </c>
      <c r="C247" s="59"/>
      <c r="D247" s="86"/>
      <c r="E247" s="20"/>
      <c r="F247" s="20"/>
      <c r="G247" s="84"/>
      <c r="H247" s="100"/>
      <c r="I247" s="20">
        <f>ИЮН.24!I247+F247-E247</f>
        <v>0</v>
      </c>
    </row>
    <row r="248" spans="1:9" x14ac:dyDescent="0.25">
      <c r="A248" s="23"/>
      <c r="B248" s="86">
        <v>238</v>
      </c>
      <c r="C248" s="59"/>
      <c r="D248" s="86"/>
      <c r="E248" s="20"/>
      <c r="F248" s="20"/>
      <c r="G248" s="84"/>
      <c r="H248" s="100"/>
      <c r="I248" s="20">
        <f>ИЮН.24!I248+F248-E248</f>
        <v>0</v>
      </c>
    </row>
    <row r="249" spans="1:9" x14ac:dyDescent="0.25">
      <c r="A249" s="23"/>
      <c r="B249" s="86">
        <v>239</v>
      </c>
      <c r="C249" s="59"/>
      <c r="D249" s="86"/>
      <c r="E249" s="20"/>
      <c r="F249" s="20"/>
      <c r="G249" s="84"/>
      <c r="H249" s="100"/>
      <c r="I249" s="20">
        <f>ИЮН.24!I249+F249-E249</f>
        <v>0</v>
      </c>
    </row>
    <row r="250" spans="1:9" x14ac:dyDescent="0.25">
      <c r="A250" s="23"/>
      <c r="B250" s="86">
        <v>240</v>
      </c>
      <c r="C250" s="59"/>
      <c r="D250" s="86"/>
      <c r="E250" s="20"/>
      <c r="F250" s="20"/>
      <c r="G250" s="84"/>
      <c r="H250" s="100"/>
      <c r="I250" s="20">
        <f>ИЮН.24!I250+F250-E250</f>
        <v>0</v>
      </c>
    </row>
    <row r="251" spans="1:9" x14ac:dyDescent="0.25">
      <c r="A251" s="23"/>
      <c r="B251" s="86">
        <v>241</v>
      </c>
      <c r="C251" s="59"/>
      <c r="D251" s="86"/>
      <c r="E251" s="20"/>
      <c r="F251" s="20"/>
      <c r="G251" s="84"/>
      <c r="H251" s="100"/>
      <c r="I251" s="20">
        <f>ИЮН.24!I251+F251-E251</f>
        <v>0</v>
      </c>
    </row>
    <row r="252" spans="1:9" x14ac:dyDescent="0.25">
      <c r="A252" s="23"/>
      <c r="B252" s="86">
        <v>242</v>
      </c>
      <c r="C252" s="59"/>
      <c r="D252" s="86"/>
      <c r="E252" s="20"/>
      <c r="F252" s="20"/>
      <c r="G252" s="84"/>
      <c r="H252" s="100"/>
      <c r="I252" s="20">
        <f>ИЮН.24!I252+F252-E252</f>
        <v>0</v>
      </c>
    </row>
    <row r="253" spans="1:9" x14ac:dyDescent="0.25">
      <c r="A253" s="23"/>
      <c r="B253" s="86">
        <v>243</v>
      </c>
      <c r="C253" s="59"/>
      <c r="D253" s="86"/>
      <c r="E253" s="20"/>
      <c r="F253" s="20"/>
      <c r="G253" s="84"/>
      <c r="H253" s="100"/>
      <c r="I253" s="20">
        <f>ИЮН.24!I253+F253-E253</f>
        <v>0</v>
      </c>
    </row>
    <row r="254" spans="1:9" x14ac:dyDescent="0.25">
      <c r="A254" s="23"/>
      <c r="B254" s="86">
        <v>244</v>
      </c>
      <c r="C254" s="59"/>
      <c r="D254" s="86"/>
      <c r="E254" s="20"/>
      <c r="F254" s="20"/>
      <c r="G254" s="84"/>
      <c r="H254" s="100"/>
      <c r="I254" s="20">
        <f>ИЮН.24!I254+F254-E254</f>
        <v>0</v>
      </c>
    </row>
    <row r="255" spans="1:9" x14ac:dyDescent="0.25">
      <c r="A255" s="23"/>
      <c r="B255" s="86">
        <v>245</v>
      </c>
      <c r="C255" s="59"/>
      <c r="D255" s="86"/>
      <c r="E255" s="20"/>
      <c r="F255" s="20"/>
      <c r="G255" s="84"/>
      <c r="H255" s="100"/>
      <c r="I255" s="20">
        <f>ИЮН.24!I255+F255-E255</f>
        <v>0</v>
      </c>
    </row>
    <row r="256" spans="1:9" x14ac:dyDescent="0.25">
      <c r="A256" s="23"/>
      <c r="B256" s="86">
        <v>246</v>
      </c>
      <c r="C256" s="59"/>
      <c r="D256" s="86"/>
      <c r="E256" s="20"/>
      <c r="F256" s="20"/>
      <c r="G256" s="84"/>
      <c r="H256" s="100"/>
      <c r="I256" s="20">
        <f>ИЮН.24!I256+F256-E256</f>
        <v>0</v>
      </c>
    </row>
    <row r="257" spans="1:9" x14ac:dyDescent="0.25">
      <c r="A257" s="118"/>
      <c r="B257" s="102">
        <v>247</v>
      </c>
      <c r="C257" s="59"/>
      <c r="D257" s="86"/>
      <c r="E257" s="20">
        <v>1050</v>
      </c>
      <c r="F257" s="20">
        <v>1040</v>
      </c>
      <c r="G257" s="84" t="s">
        <v>476</v>
      </c>
      <c r="H257" s="100">
        <v>45488</v>
      </c>
      <c r="I257" s="20">
        <f>ИЮН.24!I257+F257-E257</f>
        <v>-70</v>
      </c>
    </row>
    <row r="258" spans="1:9" x14ac:dyDescent="0.25">
      <c r="A258" s="118"/>
      <c r="B258" s="102">
        <v>248</v>
      </c>
      <c r="C258" s="59"/>
      <c r="D258" s="86"/>
      <c r="E258" s="20">
        <v>1050</v>
      </c>
      <c r="F258" s="20">
        <v>1040</v>
      </c>
      <c r="G258" s="84" t="s">
        <v>476</v>
      </c>
      <c r="H258" s="100">
        <v>45488</v>
      </c>
      <c r="I258" s="20">
        <f>ИЮН.24!I258+F258-E258</f>
        <v>-70</v>
      </c>
    </row>
    <row r="259" spans="1:9" x14ac:dyDescent="0.25">
      <c r="A259" s="23"/>
      <c r="B259" s="86">
        <v>249</v>
      </c>
      <c r="C259" s="59"/>
      <c r="D259" s="86"/>
      <c r="E259" s="20"/>
      <c r="F259" s="20"/>
      <c r="G259" s="84"/>
      <c r="H259" s="100"/>
      <c r="I259" s="20">
        <f>ИЮН.24!I259+F259-E259</f>
        <v>0</v>
      </c>
    </row>
    <row r="260" spans="1:9" x14ac:dyDescent="0.25">
      <c r="A260" s="23"/>
      <c r="B260" s="86">
        <v>250</v>
      </c>
      <c r="C260" s="59"/>
      <c r="D260" s="86"/>
      <c r="E260" s="20"/>
      <c r="F260" s="20"/>
      <c r="G260" s="84"/>
      <c r="H260" s="100"/>
      <c r="I260" s="20">
        <f>ИЮН.24!I260+F260-E260</f>
        <v>0</v>
      </c>
    </row>
    <row r="261" spans="1:9" x14ac:dyDescent="0.25">
      <c r="A261" s="23"/>
      <c r="B261" s="86">
        <v>251</v>
      </c>
      <c r="C261" s="59"/>
      <c r="D261" s="86"/>
      <c r="E261" s="20"/>
      <c r="F261" s="20"/>
      <c r="G261" s="84"/>
      <c r="H261" s="100"/>
      <c r="I261" s="20">
        <f>ИЮН.24!I261+F261-E261</f>
        <v>0</v>
      </c>
    </row>
    <row r="262" spans="1:9" x14ac:dyDescent="0.25">
      <c r="A262" s="23"/>
      <c r="B262" s="86">
        <v>252</v>
      </c>
      <c r="C262" s="59"/>
      <c r="D262" s="86"/>
      <c r="E262" s="20"/>
      <c r="F262" s="20"/>
      <c r="G262" s="84"/>
      <c r="H262" s="100"/>
      <c r="I262" s="20">
        <f>ИЮН.24!I262+F262-E262</f>
        <v>0</v>
      </c>
    </row>
    <row r="263" spans="1:9" x14ac:dyDescent="0.25">
      <c r="A263" s="23"/>
      <c r="B263" s="86">
        <v>253</v>
      </c>
      <c r="C263" s="59"/>
      <c r="D263" s="86"/>
      <c r="E263" s="20"/>
      <c r="F263" s="20"/>
      <c r="G263" s="84"/>
      <c r="H263" s="100"/>
      <c r="I263" s="20">
        <f>ИЮН.24!I263+F263-E263</f>
        <v>0</v>
      </c>
    </row>
    <row r="264" spans="1:9" x14ac:dyDescent="0.25">
      <c r="A264" s="23"/>
      <c r="B264" s="86">
        <v>254</v>
      </c>
      <c r="C264" s="59"/>
      <c r="D264" s="86"/>
      <c r="E264" s="20"/>
      <c r="F264" s="20"/>
      <c r="G264" s="84"/>
      <c r="H264" s="100"/>
      <c r="I264" s="20">
        <f>ИЮН.24!I264+F264-E264</f>
        <v>0</v>
      </c>
    </row>
    <row r="265" spans="1:9" x14ac:dyDescent="0.25">
      <c r="A265" s="19"/>
      <c r="B265" s="86">
        <v>255</v>
      </c>
      <c r="C265" s="59"/>
      <c r="D265" s="86"/>
      <c r="E265" s="20"/>
      <c r="F265" s="20"/>
      <c r="G265" s="84"/>
      <c r="H265" s="100"/>
      <c r="I265" s="20">
        <f>ИЮН.24!I265+F265-E265</f>
        <v>0</v>
      </c>
    </row>
    <row r="266" spans="1:9" x14ac:dyDescent="0.25">
      <c r="A266" s="19"/>
      <c r="B266" s="86">
        <v>256</v>
      </c>
      <c r="C266" s="59"/>
      <c r="D266" s="86"/>
      <c r="E266" s="20"/>
      <c r="F266" s="20"/>
      <c r="G266" s="84"/>
      <c r="H266" s="100"/>
      <c r="I266" s="20">
        <f>ИЮН.24!I266+F266-E266</f>
        <v>0</v>
      </c>
    </row>
    <row r="267" spans="1:9" x14ac:dyDescent="0.25">
      <c r="A267" s="19"/>
      <c r="B267" s="86">
        <v>257</v>
      </c>
      <c r="C267" s="59"/>
      <c r="D267" s="86"/>
      <c r="E267" s="20"/>
      <c r="F267" s="20"/>
      <c r="G267" s="84"/>
      <c r="H267" s="100"/>
      <c r="I267" s="20">
        <f>ИЮН.24!I267+F267-E267</f>
        <v>0</v>
      </c>
    </row>
    <row r="268" spans="1:9" x14ac:dyDescent="0.25">
      <c r="A268" s="19"/>
      <c r="B268" s="86">
        <v>258</v>
      </c>
      <c r="C268" s="59"/>
      <c r="D268" s="86"/>
      <c r="E268" s="20"/>
      <c r="F268" s="20"/>
      <c r="G268" s="84"/>
      <c r="H268" s="100"/>
      <c r="I268" s="20">
        <f>ИЮН.24!I268+F268-E268</f>
        <v>0</v>
      </c>
    </row>
    <row r="269" spans="1:9" x14ac:dyDescent="0.25">
      <c r="A269" s="19"/>
      <c r="B269" s="86">
        <v>259</v>
      </c>
      <c r="C269" s="59"/>
      <c r="D269" s="86"/>
      <c r="E269" s="20"/>
      <c r="F269" s="20"/>
      <c r="G269" s="84"/>
      <c r="H269" s="100"/>
      <c r="I269" s="20">
        <f>ИЮН.24!I269+F269-E269</f>
        <v>0</v>
      </c>
    </row>
    <row r="270" spans="1:9" x14ac:dyDescent="0.25">
      <c r="A270" s="19"/>
      <c r="B270" s="86">
        <v>260</v>
      </c>
      <c r="C270" s="59"/>
      <c r="D270" s="86"/>
      <c r="E270" s="20"/>
      <c r="F270" s="20"/>
      <c r="G270" s="84"/>
      <c r="H270" s="100"/>
      <c r="I270" s="20">
        <f>ИЮН.24!I270+F270-E270</f>
        <v>0</v>
      </c>
    </row>
    <row r="271" spans="1:9" x14ac:dyDescent="0.25">
      <c r="A271" s="19"/>
      <c r="B271" s="86">
        <v>261</v>
      </c>
      <c r="C271" s="59"/>
      <c r="D271" s="86"/>
      <c r="E271" s="20"/>
      <c r="F271" s="20"/>
      <c r="G271" s="84"/>
      <c r="H271" s="100"/>
      <c r="I271" s="20">
        <f>ИЮН.24!I271+F271-E271</f>
        <v>0</v>
      </c>
    </row>
    <row r="272" spans="1:9" x14ac:dyDescent="0.25">
      <c r="A272" s="19"/>
      <c r="B272" s="86">
        <v>262</v>
      </c>
      <c r="C272" s="59"/>
      <c r="D272" s="86"/>
      <c r="E272" s="20"/>
      <c r="F272" s="20"/>
      <c r="G272" s="84"/>
      <c r="H272" s="100"/>
      <c r="I272" s="20">
        <f>ИЮН.24!I272+F272-E272</f>
        <v>0</v>
      </c>
    </row>
    <row r="273" spans="1:9" x14ac:dyDescent="0.25">
      <c r="A273" s="19"/>
      <c r="B273" s="86">
        <v>263</v>
      </c>
      <c r="C273" s="59"/>
      <c r="D273" s="86"/>
      <c r="E273" s="20"/>
      <c r="F273" s="20"/>
      <c r="G273" s="84"/>
      <c r="H273" s="100"/>
      <c r="I273" s="20">
        <f>ИЮН.24!I273+F273-E273</f>
        <v>0</v>
      </c>
    </row>
    <row r="274" spans="1:9" x14ac:dyDescent="0.25">
      <c r="A274" s="19"/>
      <c r="B274" s="86">
        <v>264</v>
      </c>
      <c r="C274" s="59"/>
      <c r="D274" s="86"/>
      <c r="E274" s="20"/>
      <c r="F274" s="20"/>
      <c r="G274" s="84"/>
      <c r="H274" s="100"/>
      <c r="I274" s="20">
        <f>ИЮН.24!I274+F274-E274</f>
        <v>0</v>
      </c>
    </row>
    <row r="275" spans="1:9" x14ac:dyDescent="0.25">
      <c r="A275" s="19"/>
      <c r="B275" s="86">
        <v>265</v>
      </c>
      <c r="C275" s="59"/>
      <c r="D275" s="86"/>
      <c r="E275" s="20"/>
      <c r="F275" s="20"/>
      <c r="G275" s="84"/>
      <c r="H275" s="100"/>
      <c r="I275" s="20">
        <f>ИЮН.24!I275+F275-E275</f>
        <v>0</v>
      </c>
    </row>
    <row r="276" spans="1:9" x14ac:dyDescent="0.25">
      <c r="A276" s="19"/>
      <c r="B276" s="86">
        <v>266</v>
      </c>
      <c r="C276" s="59"/>
      <c r="D276" s="86"/>
      <c r="E276" s="20"/>
      <c r="F276" s="20"/>
      <c r="G276" s="84"/>
      <c r="H276" s="100"/>
      <c r="I276" s="20">
        <f>ИЮН.24!I276+F276-E276</f>
        <v>0</v>
      </c>
    </row>
    <row r="277" spans="1:9" x14ac:dyDescent="0.25">
      <c r="A277" s="19"/>
      <c r="B277" s="86">
        <v>267</v>
      </c>
      <c r="C277" s="59"/>
      <c r="D277" s="86"/>
      <c r="E277" s="20">
        <v>1050</v>
      </c>
      <c r="F277" s="20"/>
      <c r="G277" s="84"/>
      <c r="H277" s="100"/>
      <c r="I277" s="20">
        <f>ИЮН.24!I277+F277-E277</f>
        <v>-1050</v>
      </c>
    </row>
    <row r="278" spans="1:9" x14ac:dyDescent="0.25">
      <c r="A278" s="19"/>
      <c r="B278" s="86">
        <v>268</v>
      </c>
      <c r="C278" s="59"/>
      <c r="D278" s="86"/>
      <c r="E278" s="20"/>
      <c r="F278" s="20"/>
      <c r="G278" s="84"/>
      <c r="H278" s="100"/>
      <c r="I278" s="20">
        <f>ИЮН.24!I278+F278-E278</f>
        <v>0</v>
      </c>
    </row>
    <row r="279" spans="1:9" x14ac:dyDescent="0.25">
      <c r="A279" s="23"/>
      <c r="B279" s="86">
        <v>269</v>
      </c>
      <c r="C279" s="59"/>
      <c r="D279" s="86"/>
      <c r="E279" s="20"/>
      <c r="F279" s="20"/>
      <c r="G279" s="84"/>
      <c r="H279" s="100"/>
      <c r="I279" s="20">
        <f>ИЮН.24!I279+F279-E279</f>
        <v>0</v>
      </c>
    </row>
    <row r="280" spans="1:9" x14ac:dyDescent="0.25">
      <c r="A280" s="23"/>
      <c r="B280" s="86">
        <v>270</v>
      </c>
      <c r="C280" s="59"/>
      <c r="D280" s="86"/>
      <c r="E280" s="20"/>
      <c r="F280" s="20"/>
      <c r="G280" s="84"/>
      <c r="H280" s="100"/>
      <c r="I280" s="20">
        <f>ИЮН.24!I280+F280-E280</f>
        <v>0</v>
      </c>
    </row>
    <row r="281" spans="1:9" x14ac:dyDescent="0.25">
      <c r="A281" s="23"/>
      <c r="B281" s="86">
        <v>271</v>
      </c>
      <c r="C281" s="59"/>
      <c r="D281" s="86"/>
      <c r="E281" s="20"/>
      <c r="F281" s="20"/>
      <c r="G281" s="84"/>
      <c r="H281" s="100"/>
      <c r="I281" s="20">
        <f>ИЮН.24!I281+F281-E281</f>
        <v>0</v>
      </c>
    </row>
    <row r="282" spans="1:9" x14ac:dyDescent="0.25">
      <c r="A282" s="23"/>
      <c r="B282" s="86">
        <v>272</v>
      </c>
      <c r="C282" s="59"/>
      <c r="D282" s="86"/>
      <c r="E282" s="20"/>
      <c r="F282" s="20"/>
      <c r="G282" s="84"/>
      <c r="H282" s="100"/>
      <c r="I282" s="20">
        <f>ИЮН.24!I282+F282-E282</f>
        <v>0</v>
      </c>
    </row>
    <row r="283" spans="1:9" x14ac:dyDescent="0.25">
      <c r="A283" s="23"/>
      <c r="B283" s="86">
        <v>273</v>
      </c>
      <c r="C283" s="59"/>
      <c r="D283" s="86"/>
      <c r="E283" s="20"/>
      <c r="F283" s="20"/>
      <c r="G283" s="84"/>
      <c r="H283" s="100"/>
      <c r="I283" s="20">
        <f>ИЮН.24!I283+F283-E283</f>
        <v>0</v>
      </c>
    </row>
    <row r="284" spans="1:9" x14ac:dyDescent="0.25">
      <c r="A284" s="23"/>
      <c r="B284" s="86">
        <v>274</v>
      </c>
      <c r="C284" s="59"/>
      <c r="D284" s="86"/>
      <c r="E284" s="20"/>
      <c r="F284" s="20"/>
      <c r="G284" s="84"/>
      <c r="H284" s="100"/>
      <c r="I284" s="20">
        <f>ИЮН.24!I284+F284-E284</f>
        <v>0</v>
      </c>
    </row>
    <row r="285" spans="1:9" x14ac:dyDescent="0.25">
      <c r="A285" s="23"/>
      <c r="B285" s="86">
        <v>275</v>
      </c>
      <c r="C285" s="59"/>
      <c r="D285" s="86"/>
      <c r="E285" s="20"/>
      <c r="F285" s="20"/>
      <c r="G285" s="84"/>
      <c r="H285" s="100"/>
      <c r="I285" s="20">
        <f>ИЮН.24!I285+F285-E285</f>
        <v>0</v>
      </c>
    </row>
    <row r="286" spans="1:9" x14ac:dyDescent="0.25">
      <c r="A286" s="23"/>
      <c r="B286" s="86">
        <v>276</v>
      </c>
      <c r="C286" s="59"/>
      <c r="D286" s="86"/>
      <c r="E286" s="20"/>
      <c r="F286" s="20"/>
      <c r="G286" s="84"/>
      <c r="H286" s="100"/>
      <c r="I286" s="20">
        <f>ИЮН.24!I286+F286-E286</f>
        <v>0</v>
      </c>
    </row>
    <row r="287" spans="1:9" x14ac:dyDescent="0.25">
      <c r="A287" s="19"/>
      <c r="B287" s="86">
        <v>277</v>
      </c>
      <c r="C287" s="59"/>
      <c r="D287" s="86"/>
      <c r="E287" s="20"/>
      <c r="F287" s="20"/>
      <c r="G287" s="84"/>
      <c r="H287" s="100"/>
      <c r="I287" s="20">
        <f>ИЮН.24!I287+F287-E287</f>
        <v>0</v>
      </c>
    </row>
    <row r="288" spans="1:9" x14ac:dyDescent="0.25">
      <c r="A288" s="19"/>
      <c r="B288" s="86">
        <v>278</v>
      </c>
      <c r="C288" s="59"/>
      <c r="D288" s="86"/>
      <c r="E288" s="20">
        <v>1050</v>
      </c>
      <c r="F288" s="20"/>
      <c r="G288" s="84"/>
      <c r="H288" s="100"/>
      <c r="I288" s="20">
        <f>ИЮН.24!I288+F288-E288</f>
        <v>-7350</v>
      </c>
    </row>
    <row r="289" spans="1:9" x14ac:dyDescent="0.25">
      <c r="A289" s="19"/>
      <c r="B289" s="86">
        <v>279</v>
      </c>
      <c r="C289" s="59"/>
      <c r="D289" s="86"/>
      <c r="E289" s="20"/>
      <c r="F289" s="20"/>
      <c r="G289" s="84"/>
      <c r="H289" s="100"/>
      <c r="I289" s="20">
        <f>ИЮН.24!I289+F289-E289</f>
        <v>0</v>
      </c>
    </row>
    <row r="290" spans="1:9" x14ac:dyDescent="0.25">
      <c r="A290" s="19"/>
      <c r="B290" s="86">
        <v>280</v>
      </c>
      <c r="C290" s="59"/>
      <c r="D290" s="86"/>
      <c r="E290" s="20"/>
      <c r="F290" s="20"/>
      <c r="G290" s="84"/>
      <c r="H290" s="100"/>
      <c r="I290" s="20">
        <f>ИЮН.24!I290+F290-E290</f>
        <v>0</v>
      </c>
    </row>
    <row r="291" spans="1:9" x14ac:dyDescent="0.25">
      <c r="A291" s="19"/>
      <c r="B291" s="86">
        <v>281</v>
      </c>
      <c r="C291" s="59"/>
      <c r="D291" s="86"/>
      <c r="E291" s="20">
        <v>1050</v>
      </c>
      <c r="F291" s="20"/>
      <c r="G291" s="84"/>
      <c r="H291" s="100"/>
      <c r="I291" s="20">
        <f>ИЮН.24!I291+F291-E291</f>
        <v>1650</v>
      </c>
    </row>
    <row r="292" spans="1:9" x14ac:dyDescent="0.25">
      <c r="A292" s="19"/>
      <c r="B292" s="86">
        <v>282</v>
      </c>
      <c r="C292" s="59"/>
      <c r="D292" s="86"/>
      <c r="E292" s="20">
        <v>1050</v>
      </c>
      <c r="F292" s="20"/>
      <c r="G292" s="84"/>
      <c r="H292" s="100"/>
      <c r="I292" s="20">
        <f>ИЮН.24!I292+F292-E292</f>
        <v>2790</v>
      </c>
    </row>
    <row r="293" spans="1:9" x14ac:dyDescent="0.25">
      <c r="A293" s="19"/>
      <c r="B293" s="86">
        <v>283</v>
      </c>
      <c r="C293" s="59"/>
      <c r="D293" s="86"/>
      <c r="E293" s="20"/>
      <c r="F293" s="20"/>
      <c r="G293" s="84"/>
      <c r="H293" s="100"/>
      <c r="I293" s="20">
        <f>ИЮН.24!I293+F293-E293</f>
        <v>0</v>
      </c>
    </row>
    <row r="294" spans="1:9" x14ac:dyDescent="0.25">
      <c r="A294" s="19"/>
      <c r="B294" s="86">
        <v>284</v>
      </c>
      <c r="C294" s="59"/>
      <c r="D294" s="86"/>
      <c r="E294" s="20">
        <v>1050</v>
      </c>
      <c r="F294" s="20"/>
      <c r="G294" s="84"/>
      <c r="H294" s="100"/>
      <c r="I294" s="20">
        <f>ИЮН.24!I294+F294-E294</f>
        <v>-3150</v>
      </c>
    </row>
    <row r="295" spans="1:9" x14ac:dyDescent="0.25">
      <c r="A295" s="19"/>
      <c r="B295" s="86">
        <v>285</v>
      </c>
      <c r="C295" s="59"/>
      <c r="D295" s="86"/>
      <c r="E295" s="20"/>
      <c r="F295" s="20"/>
      <c r="G295" s="84"/>
      <c r="H295" s="100"/>
      <c r="I295" s="20">
        <f>ИЮН.24!I295+F295-E295</f>
        <v>0</v>
      </c>
    </row>
    <row r="296" spans="1:9" x14ac:dyDescent="0.25">
      <c r="A296" s="19"/>
      <c r="B296" s="86">
        <v>286</v>
      </c>
      <c r="C296" s="59"/>
      <c r="D296" s="86"/>
      <c r="E296" s="20"/>
      <c r="F296" s="20"/>
      <c r="G296" s="84"/>
      <c r="H296" s="100"/>
      <c r="I296" s="20">
        <f>ИЮН.24!I296+F296-E296</f>
        <v>0</v>
      </c>
    </row>
    <row r="297" spans="1:9" x14ac:dyDescent="0.25">
      <c r="A297" s="19"/>
      <c r="B297" s="86">
        <v>287</v>
      </c>
      <c r="C297" s="59"/>
      <c r="D297" s="86"/>
      <c r="E297" s="20">
        <v>1050</v>
      </c>
      <c r="F297" s="20"/>
      <c r="G297" s="84"/>
      <c r="H297" s="100"/>
      <c r="I297" s="20">
        <f>ИЮН.24!I297+F297-E297</f>
        <v>0</v>
      </c>
    </row>
    <row r="298" spans="1:9" x14ac:dyDescent="0.25">
      <c r="A298" s="19"/>
      <c r="B298" s="86">
        <v>288</v>
      </c>
      <c r="C298" s="59"/>
      <c r="D298" s="86"/>
      <c r="E298" s="20">
        <v>1050</v>
      </c>
      <c r="F298" s="20"/>
      <c r="G298" s="84"/>
      <c r="H298" s="100"/>
      <c r="I298" s="20">
        <f>ИЮН.24!I298+F298-E298</f>
        <v>-2100</v>
      </c>
    </row>
    <row r="299" spans="1:9" x14ac:dyDescent="0.25">
      <c r="A299" s="19"/>
      <c r="B299" s="86">
        <v>289</v>
      </c>
      <c r="C299" s="59"/>
      <c r="D299" s="86"/>
      <c r="E299" s="20"/>
      <c r="F299" s="20"/>
      <c r="G299" s="84"/>
      <c r="H299" s="100"/>
      <c r="I299" s="20">
        <f>ИЮН.24!I299+F299-E299</f>
        <v>0</v>
      </c>
    </row>
    <row r="300" spans="1:9" x14ac:dyDescent="0.25">
      <c r="A300" s="19"/>
      <c r="B300" s="86">
        <v>290</v>
      </c>
      <c r="C300" s="59"/>
      <c r="D300" s="86"/>
      <c r="E300" s="20"/>
      <c r="F300" s="20"/>
      <c r="G300" s="84"/>
      <c r="H300" s="100"/>
      <c r="I300" s="20">
        <f>ИЮН.24!I300+F300-E300</f>
        <v>0</v>
      </c>
    </row>
    <row r="301" spans="1:9" x14ac:dyDescent="0.25">
      <c r="A301" s="19"/>
      <c r="B301" s="86">
        <v>291</v>
      </c>
      <c r="C301" s="59"/>
      <c r="D301" s="86"/>
      <c r="E301" s="20"/>
      <c r="F301" s="20"/>
      <c r="G301" s="84"/>
      <c r="H301" s="100"/>
      <c r="I301" s="20">
        <f>ИЮН.24!I301+F301-E301</f>
        <v>0</v>
      </c>
    </row>
    <row r="302" spans="1:9" x14ac:dyDescent="0.25">
      <c r="A302" s="19"/>
      <c r="B302" s="86">
        <v>292</v>
      </c>
      <c r="C302" s="59"/>
      <c r="D302" s="86"/>
      <c r="E302" s="20"/>
      <c r="F302" s="20"/>
      <c r="G302" s="84"/>
      <c r="H302" s="100"/>
      <c r="I302" s="20">
        <f>ИЮН.24!I302+F302-E302</f>
        <v>0</v>
      </c>
    </row>
    <row r="303" spans="1:9" x14ac:dyDescent="0.25">
      <c r="A303" s="19"/>
      <c r="B303" s="86">
        <v>293</v>
      </c>
      <c r="C303" s="59"/>
      <c r="D303" s="86"/>
      <c r="E303" s="20"/>
      <c r="F303" s="20"/>
      <c r="G303" s="84"/>
      <c r="H303" s="100"/>
      <c r="I303" s="20">
        <f>ИЮН.24!I303+F303-E303</f>
        <v>0</v>
      </c>
    </row>
    <row r="304" spans="1:9" x14ac:dyDescent="0.25">
      <c r="A304" s="19"/>
      <c r="B304" s="86">
        <v>294</v>
      </c>
      <c r="C304" s="59"/>
      <c r="D304" s="86"/>
      <c r="E304" s="20"/>
      <c r="F304" s="20"/>
      <c r="G304" s="84"/>
      <c r="H304" s="100"/>
      <c r="I304" s="20">
        <f>ИЮН.24!I304+F304-E304</f>
        <v>0</v>
      </c>
    </row>
    <row r="305" spans="3:9" x14ac:dyDescent="0.25">
      <c r="C305"/>
      <c r="G305" s="3"/>
      <c r="I305" s="1"/>
    </row>
    <row r="306" spans="3:9" x14ac:dyDescent="0.25">
      <c r="C306"/>
      <c r="G306" s="3"/>
      <c r="I306" s="1"/>
    </row>
    <row r="307" spans="3:9" x14ac:dyDescent="0.25">
      <c r="C307"/>
      <c r="G307" s="3"/>
      <c r="I307" s="1"/>
    </row>
    <row r="308" spans="3:9" x14ac:dyDescent="0.25">
      <c r="C308"/>
      <c r="G308" s="3"/>
      <c r="I308" s="1"/>
    </row>
    <row r="309" spans="3:9" x14ac:dyDescent="0.25">
      <c r="C309"/>
      <c r="G309" s="3"/>
      <c r="I309" s="1"/>
    </row>
    <row r="310" spans="3:9" x14ac:dyDescent="0.25">
      <c r="C310"/>
      <c r="G310" s="3"/>
      <c r="I310" s="1"/>
    </row>
    <row r="311" spans="3:9" x14ac:dyDescent="0.25">
      <c r="C311"/>
      <c r="G311" s="3"/>
      <c r="I311" s="1"/>
    </row>
    <row r="396" spans="5:5" x14ac:dyDescent="0.25">
      <c r="E396">
        <v>1050</v>
      </c>
    </row>
    <row r="397" spans="5:5" x14ac:dyDescent="0.25">
      <c r="E397">
        <v>1050</v>
      </c>
    </row>
    <row r="409" spans="5:5" x14ac:dyDescent="0.25">
      <c r="E409">
        <v>1050</v>
      </c>
    </row>
    <row r="410" spans="5:5" x14ac:dyDescent="0.25">
      <c r="E410">
        <v>1050</v>
      </c>
    </row>
    <row r="440" spans="5:5" x14ac:dyDescent="0.25">
      <c r="E440">
        <v>1050</v>
      </c>
    </row>
    <row r="443" spans="5:5" x14ac:dyDescent="0.25">
      <c r="E443">
        <v>1050</v>
      </c>
    </row>
    <row r="444" spans="5:5" x14ac:dyDescent="0.25">
      <c r="E444">
        <v>1050</v>
      </c>
    </row>
    <row r="446" spans="5:5" x14ac:dyDescent="0.25">
      <c r="E446">
        <v>1050</v>
      </c>
    </row>
    <row r="449" spans="5:5" x14ac:dyDescent="0.25">
      <c r="E449">
        <v>1050</v>
      </c>
    </row>
  </sheetData>
  <mergeCells count="1">
    <mergeCell ref="C3:I4"/>
  </mergeCells>
  <conditionalFormatting sqref="I1:I311">
    <cfRule type="cellIs" dxfId="5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493"/>
  <sheetViews>
    <sheetView topLeftCell="A256" workbookViewId="0">
      <selection activeCell="E298" sqref="E298"/>
    </sheetView>
  </sheetViews>
  <sheetFormatPr defaultColWidth="9.140625" defaultRowHeight="15" x14ac:dyDescent="0.25"/>
  <cols>
    <col min="1" max="1" width="29.7109375" style="13" customWidth="1"/>
    <col min="2" max="2" width="12.5703125" style="13" customWidth="1"/>
    <col min="3" max="3" width="38.140625" style="96" customWidth="1"/>
    <col min="4" max="4" width="22" style="13" hidden="1" customWidth="1"/>
    <col min="5" max="5" width="13.5703125" customWidth="1"/>
    <col min="6" max="6" width="12.28515625" style="13" customWidth="1"/>
    <col min="7" max="7" width="16.42578125" style="13" customWidth="1"/>
    <col min="8" max="8" width="13.42578125" style="91" customWidth="1"/>
    <col min="9" max="9" width="13.42578125" style="13" customWidth="1"/>
    <col min="10" max="16384" width="9.140625" style="13"/>
  </cols>
  <sheetData>
    <row r="1" spans="1:9" x14ac:dyDescent="0.25">
      <c r="G1" s="27"/>
      <c r="I1" s="52"/>
    </row>
    <row r="2" spans="1:9" x14ac:dyDescent="0.25">
      <c r="G2" s="27"/>
      <c r="I2" s="52"/>
    </row>
    <row r="3" spans="1:9" x14ac:dyDescent="0.25">
      <c r="A3" s="17" t="s">
        <v>2</v>
      </c>
      <c r="B3" s="86" t="s">
        <v>3</v>
      </c>
      <c r="C3" s="136">
        <v>45505</v>
      </c>
      <c r="D3" s="137"/>
      <c r="E3" s="137"/>
      <c r="F3" s="137"/>
      <c r="G3" s="139"/>
      <c r="H3" s="137"/>
      <c r="I3" s="137"/>
    </row>
    <row r="4" spans="1:9" x14ac:dyDescent="0.25">
      <c r="A4" s="16" t="s">
        <v>4</v>
      </c>
      <c r="B4" s="14" t="s">
        <v>5</v>
      </c>
      <c r="C4" s="137"/>
      <c r="D4" s="137"/>
      <c r="E4" s="137"/>
      <c r="F4" s="137"/>
      <c r="G4" s="139"/>
      <c r="H4" s="137"/>
      <c r="I4" s="137"/>
    </row>
    <row r="5" spans="1:9" ht="30" x14ac:dyDescent="0.25">
      <c r="A5" s="86"/>
      <c r="B5" s="86" t="s">
        <v>6</v>
      </c>
      <c r="C5" s="59" t="s">
        <v>7</v>
      </c>
      <c r="D5" s="86" t="s">
        <v>19</v>
      </c>
      <c r="E5" s="86" t="s">
        <v>20</v>
      </c>
      <c r="F5" s="86" t="s">
        <v>9</v>
      </c>
      <c r="G5" s="87" t="s">
        <v>21</v>
      </c>
      <c r="H5" s="21" t="s">
        <v>22</v>
      </c>
      <c r="I5" s="18" t="s">
        <v>23</v>
      </c>
    </row>
    <row r="6" spans="1:9" x14ac:dyDescent="0.25">
      <c r="A6" s="19"/>
      <c r="B6" s="86">
        <v>1</v>
      </c>
      <c r="C6" s="40"/>
      <c r="D6" s="86"/>
      <c r="E6" s="20">
        <v>1050</v>
      </c>
      <c r="F6" s="20"/>
      <c r="G6" s="84"/>
      <c r="H6" s="100"/>
      <c r="I6" s="20">
        <f>ИЮЛ.24!I6+F6-E6</f>
        <v>-8400</v>
      </c>
    </row>
    <row r="7" spans="1:9" x14ac:dyDescent="0.25">
      <c r="A7" s="19"/>
      <c r="B7" s="86">
        <v>2</v>
      </c>
      <c r="C7" s="40"/>
      <c r="D7" s="86"/>
      <c r="E7" s="20">
        <v>1050</v>
      </c>
      <c r="F7" s="20">
        <v>1050</v>
      </c>
      <c r="G7" s="84" t="s">
        <v>530</v>
      </c>
      <c r="H7" s="100">
        <v>45510</v>
      </c>
      <c r="I7" s="20">
        <f>ИЮЛ.24!I7+F7-E7</f>
        <v>0</v>
      </c>
    </row>
    <row r="8" spans="1:9" x14ac:dyDescent="0.25">
      <c r="A8" s="19"/>
      <c r="B8" s="86">
        <v>3</v>
      </c>
      <c r="C8" s="33"/>
      <c r="D8" s="86"/>
      <c r="E8" s="20">
        <v>1050</v>
      </c>
      <c r="F8" s="20"/>
      <c r="G8" s="84"/>
      <c r="H8" s="100"/>
      <c r="I8" s="20">
        <f>ИЮЛ.24!I8+F8-E8</f>
        <v>-8400</v>
      </c>
    </row>
    <row r="9" spans="1:9" x14ac:dyDescent="0.25">
      <c r="A9" s="19"/>
      <c r="B9" s="86">
        <v>4</v>
      </c>
      <c r="C9" s="33"/>
      <c r="D9" s="86"/>
      <c r="E9" s="20">
        <v>1050</v>
      </c>
      <c r="F9" s="20">
        <v>1050</v>
      </c>
      <c r="G9" s="84" t="s">
        <v>549</v>
      </c>
      <c r="H9" s="100">
        <v>45525</v>
      </c>
      <c r="I9" s="20">
        <f>ИЮЛ.24!I9+F9-E9</f>
        <v>0</v>
      </c>
    </row>
    <row r="10" spans="1:9" x14ac:dyDescent="0.25">
      <c r="A10" s="19"/>
      <c r="B10" s="86">
        <v>5</v>
      </c>
      <c r="C10" s="33"/>
      <c r="D10" s="86"/>
      <c r="E10" s="20">
        <v>1050</v>
      </c>
      <c r="F10" s="20">
        <v>1050</v>
      </c>
      <c r="G10" s="84" t="s">
        <v>575</v>
      </c>
      <c r="H10" s="100">
        <v>45528</v>
      </c>
      <c r="I10" s="20">
        <f>ИЮЛ.24!I10+F10-E10</f>
        <v>2080</v>
      </c>
    </row>
    <row r="11" spans="1:9" x14ac:dyDescent="0.25">
      <c r="A11" s="19"/>
      <c r="B11" s="86">
        <v>6</v>
      </c>
      <c r="C11" s="33"/>
      <c r="D11" s="86"/>
      <c r="E11" s="20">
        <v>1050</v>
      </c>
      <c r="F11" s="20">
        <v>1100</v>
      </c>
      <c r="G11" s="84" t="s">
        <v>540</v>
      </c>
      <c r="H11" s="100">
        <v>45516</v>
      </c>
      <c r="I11" s="20">
        <f>ИЮЛ.24!I11+F11-E11</f>
        <v>900</v>
      </c>
    </row>
    <row r="12" spans="1:9" x14ac:dyDescent="0.25">
      <c r="A12" s="19"/>
      <c r="B12" s="86">
        <v>7</v>
      </c>
      <c r="C12" s="33"/>
      <c r="D12" s="86"/>
      <c r="E12" s="20">
        <v>1050</v>
      </c>
      <c r="F12" s="20"/>
      <c r="G12" s="84"/>
      <c r="H12" s="100"/>
      <c r="I12" s="20">
        <f>ИЮЛ.24!I12+F12-E12</f>
        <v>-110</v>
      </c>
    </row>
    <row r="13" spans="1:9" x14ac:dyDescent="0.25">
      <c r="A13" s="22"/>
      <c r="B13" s="86">
        <v>8</v>
      </c>
      <c r="C13" s="33"/>
      <c r="D13" s="86"/>
      <c r="E13" s="109"/>
      <c r="F13" s="20"/>
      <c r="G13" s="84"/>
      <c r="H13" s="100"/>
      <c r="I13" s="20">
        <f>ИЮЛ.24!I13+F13-E13</f>
        <v>0</v>
      </c>
    </row>
    <row r="14" spans="1:9" x14ac:dyDescent="0.25">
      <c r="A14" s="22"/>
      <c r="B14" s="86">
        <v>9</v>
      </c>
      <c r="C14" s="33"/>
      <c r="D14" s="86"/>
      <c r="E14" s="109"/>
      <c r="F14" s="20"/>
      <c r="G14" s="84"/>
      <c r="H14" s="100"/>
      <c r="I14" s="20">
        <f>ИЮЛ.24!I14+F14-E14</f>
        <v>0</v>
      </c>
    </row>
    <row r="15" spans="1:9" x14ac:dyDescent="0.25">
      <c r="A15" s="19"/>
      <c r="B15" s="86">
        <v>10</v>
      </c>
      <c r="C15" s="33"/>
      <c r="D15" s="86"/>
      <c r="E15" s="20">
        <v>1050</v>
      </c>
      <c r="F15" s="20">
        <v>2100</v>
      </c>
      <c r="G15" s="84" t="s">
        <v>577</v>
      </c>
      <c r="H15" s="100" t="s">
        <v>576</v>
      </c>
      <c r="I15" s="20">
        <f>ИЮЛ.24!I15+F15-E15</f>
        <v>-830</v>
      </c>
    </row>
    <row r="16" spans="1:9" x14ac:dyDescent="0.25">
      <c r="A16" s="22"/>
      <c r="B16" s="86">
        <v>11</v>
      </c>
      <c r="C16" s="33"/>
      <c r="D16" s="86"/>
      <c r="E16" s="20">
        <v>1050</v>
      </c>
      <c r="F16" s="20"/>
      <c r="G16" s="84"/>
      <c r="H16" s="100"/>
      <c r="I16" s="20">
        <f>ИЮЛ.24!I16+F16-E16</f>
        <v>350</v>
      </c>
    </row>
    <row r="17" spans="1:9" x14ac:dyDescent="0.25">
      <c r="A17" s="22"/>
      <c r="B17" s="86">
        <v>12</v>
      </c>
      <c r="C17" s="33"/>
      <c r="D17" s="86"/>
      <c r="E17" s="20">
        <v>1050</v>
      </c>
      <c r="F17" s="20"/>
      <c r="G17" s="84"/>
      <c r="H17" s="100"/>
      <c r="I17" s="20">
        <f>ИЮЛ.24!I17+F17-E17</f>
        <v>-8400</v>
      </c>
    </row>
    <row r="18" spans="1:9" x14ac:dyDescent="0.25">
      <c r="A18" s="22"/>
      <c r="B18" s="86">
        <v>13</v>
      </c>
      <c r="C18" s="33"/>
      <c r="D18" s="86"/>
      <c r="E18" s="20">
        <v>1050</v>
      </c>
      <c r="F18" s="20"/>
      <c r="G18" s="84"/>
      <c r="H18" s="100"/>
      <c r="I18" s="20">
        <f>ИЮЛ.24!I18+F18-E18</f>
        <v>-8400</v>
      </c>
    </row>
    <row r="19" spans="1:9" x14ac:dyDescent="0.25">
      <c r="A19" s="22"/>
      <c r="B19" s="86">
        <v>14</v>
      </c>
      <c r="C19" s="33"/>
      <c r="D19" s="86"/>
      <c r="E19" s="20">
        <v>1050</v>
      </c>
      <c r="F19" s="20"/>
      <c r="G19" s="84"/>
      <c r="H19" s="100"/>
      <c r="I19" s="20">
        <f>ИЮЛ.24!I19+F19-E19</f>
        <v>-8400</v>
      </c>
    </row>
    <row r="20" spans="1:9" x14ac:dyDescent="0.25">
      <c r="A20" s="19"/>
      <c r="B20" s="86">
        <v>15</v>
      </c>
      <c r="C20" s="33"/>
      <c r="D20" s="86"/>
      <c r="E20" s="20">
        <v>1050</v>
      </c>
      <c r="F20" s="20"/>
      <c r="G20" s="84"/>
      <c r="H20" s="100"/>
      <c r="I20" s="20">
        <f>ИЮЛ.24!I20+F20-E20</f>
        <v>6600</v>
      </c>
    </row>
    <row r="21" spans="1:9" x14ac:dyDescent="0.25">
      <c r="A21" s="22"/>
      <c r="B21" s="86">
        <v>16</v>
      </c>
      <c r="C21" s="33"/>
      <c r="D21" s="86"/>
      <c r="E21" s="20">
        <v>1050</v>
      </c>
      <c r="F21" s="20"/>
      <c r="G21" s="84"/>
      <c r="H21" s="100"/>
      <c r="I21" s="20">
        <f>ИЮЛ.24!I21+F21-E21</f>
        <v>6600</v>
      </c>
    </row>
    <row r="22" spans="1:9" x14ac:dyDescent="0.25">
      <c r="A22" s="22"/>
      <c r="B22" s="86">
        <v>17</v>
      </c>
      <c r="C22" s="33"/>
      <c r="D22" s="86"/>
      <c r="E22" s="20">
        <v>1050</v>
      </c>
      <c r="F22" s="20"/>
      <c r="G22" s="84"/>
      <c r="H22" s="100"/>
      <c r="I22" s="20">
        <f>ИЮЛ.24!I22+F22-E22</f>
        <v>-8400</v>
      </c>
    </row>
    <row r="23" spans="1:9" x14ac:dyDescent="0.25">
      <c r="A23" s="22"/>
      <c r="B23" s="86">
        <v>18</v>
      </c>
      <c r="C23" s="33"/>
      <c r="D23" s="86"/>
      <c r="E23" s="20">
        <v>1050</v>
      </c>
      <c r="F23" s="20"/>
      <c r="G23" s="84"/>
      <c r="H23" s="100"/>
      <c r="I23" s="20">
        <f>ИЮЛ.24!I23+F23-E23</f>
        <v>-5250</v>
      </c>
    </row>
    <row r="24" spans="1:9" x14ac:dyDescent="0.25">
      <c r="A24" s="22"/>
      <c r="B24" s="86">
        <v>19</v>
      </c>
      <c r="C24" s="33"/>
      <c r="D24" s="86"/>
      <c r="E24" s="20">
        <v>1050</v>
      </c>
      <c r="F24" s="20"/>
      <c r="G24" s="84"/>
      <c r="H24" s="100"/>
      <c r="I24" s="20">
        <f>ИЮЛ.24!I24+F24-E24</f>
        <v>-8400</v>
      </c>
    </row>
    <row r="25" spans="1:9" x14ac:dyDescent="0.25">
      <c r="A25" s="19"/>
      <c r="B25" s="86">
        <v>20</v>
      </c>
      <c r="C25" s="33"/>
      <c r="D25" s="86"/>
      <c r="E25" s="20">
        <v>1050</v>
      </c>
      <c r="F25" s="20"/>
      <c r="G25" s="84"/>
      <c r="H25" s="100"/>
      <c r="I25" s="20">
        <f>ИЮЛ.24!I25+F25-E25</f>
        <v>-8400</v>
      </c>
    </row>
    <row r="26" spans="1:9" x14ac:dyDescent="0.25">
      <c r="A26" s="22"/>
      <c r="B26" s="86">
        <v>21</v>
      </c>
      <c r="C26" s="33"/>
      <c r="D26" s="86"/>
      <c r="E26" s="20">
        <v>1050</v>
      </c>
      <c r="F26" s="20"/>
      <c r="G26" s="84"/>
      <c r="H26" s="100"/>
      <c r="I26" s="20">
        <f>ИЮЛ.24!I26+F26-E26</f>
        <v>-8400</v>
      </c>
    </row>
    <row r="27" spans="1:9" x14ac:dyDescent="0.25">
      <c r="A27" s="22"/>
      <c r="B27" s="86">
        <v>22</v>
      </c>
      <c r="C27" s="33"/>
      <c r="D27" s="86"/>
      <c r="E27" s="20">
        <v>1050</v>
      </c>
      <c r="F27" s="20"/>
      <c r="G27" s="84"/>
      <c r="H27" s="100"/>
      <c r="I27" s="20">
        <f>ИЮЛ.24!I27+F27-E27</f>
        <v>-8400</v>
      </c>
    </row>
    <row r="28" spans="1:9" x14ac:dyDescent="0.25">
      <c r="A28" s="22"/>
      <c r="B28" s="86">
        <v>23</v>
      </c>
      <c r="C28" s="33"/>
      <c r="D28" s="86"/>
      <c r="E28" s="20">
        <v>1050</v>
      </c>
      <c r="F28" s="20"/>
      <c r="G28" s="84"/>
      <c r="H28" s="100"/>
      <c r="I28" s="20">
        <f>ИЮЛ.24!I28+F28-E28</f>
        <v>-8400</v>
      </c>
    </row>
    <row r="29" spans="1:9" x14ac:dyDescent="0.25">
      <c r="A29" s="22"/>
      <c r="B29" s="86">
        <v>24</v>
      </c>
      <c r="C29" s="33"/>
      <c r="D29" s="86"/>
      <c r="E29" s="20">
        <v>1050</v>
      </c>
      <c r="F29" s="20"/>
      <c r="G29" s="84"/>
      <c r="H29" s="100"/>
      <c r="I29" s="20">
        <f>ИЮЛ.24!I29+F29-E29</f>
        <v>1600</v>
      </c>
    </row>
    <row r="30" spans="1:9" x14ac:dyDescent="0.25">
      <c r="A30" s="19"/>
      <c r="B30" s="86">
        <v>25</v>
      </c>
      <c r="C30" s="33"/>
      <c r="D30" s="86"/>
      <c r="E30" s="20">
        <v>1050</v>
      </c>
      <c r="F30" s="20"/>
      <c r="G30" s="84"/>
      <c r="H30" s="100"/>
      <c r="I30" s="20">
        <f>ИЮЛ.24!I30+F30-E30</f>
        <v>-2400</v>
      </c>
    </row>
    <row r="31" spans="1:9" x14ac:dyDescent="0.25">
      <c r="A31" s="19"/>
      <c r="B31" s="86">
        <v>26</v>
      </c>
      <c r="C31" s="33"/>
      <c r="D31" s="86"/>
      <c r="E31" s="20">
        <v>1050</v>
      </c>
      <c r="F31" s="20"/>
      <c r="G31" s="84"/>
      <c r="H31" s="100"/>
      <c r="I31" s="20">
        <f>ИЮЛ.24!I31+F31-E31</f>
        <v>4200</v>
      </c>
    </row>
    <row r="32" spans="1:9" x14ac:dyDescent="0.25">
      <c r="A32" s="22"/>
      <c r="B32" s="86">
        <v>27</v>
      </c>
      <c r="C32" s="33"/>
      <c r="D32" s="86"/>
      <c r="E32" s="20">
        <v>1050</v>
      </c>
      <c r="F32" s="20"/>
      <c r="G32" s="84"/>
      <c r="H32" s="100"/>
      <c r="I32" s="20">
        <f>ИЮЛ.24!I32+F32-E32</f>
        <v>5250</v>
      </c>
    </row>
    <row r="33" spans="1:9" x14ac:dyDescent="0.25">
      <c r="A33" s="22"/>
      <c r="B33" s="86">
        <v>28</v>
      </c>
      <c r="C33" s="33"/>
      <c r="D33" s="86"/>
      <c r="E33" s="20">
        <v>1050</v>
      </c>
      <c r="F33" s="20"/>
      <c r="G33" s="84"/>
      <c r="H33" s="100"/>
      <c r="I33" s="20">
        <f>ИЮЛ.24!I33+F33-E33</f>
        <v>4600</v>
      </c>
    </row>
    <row r="34" spans="1:9" x14ac:dyDescent="0.25">
      <c r="A34" s="22"/>
      <c r="B34" s="86">
        <v>29</v>
      </c>
      <c r="C34" s="33"/>
      <c r="D34" s="86"/>
      <c r="E34" s="20">
        <v>1050</v>
      </c>
      <c r="F34" s="20"/>
      <c r="G34" s="84"/>
      <c r="H34" s="100"/>
      <c r="I34" s="20">
        <f>ИЮЛ.24!I34+F34-E34</f>
        <v>-8400</v>
      </c>
    </row>
    <row r="35" spans="1:9" x14ac:dyDescent="0.25">
      <c r="A35" s="22"/>
      <c r="B35" s="86">
        <v>30</v>
      </c>
      <c r="C35" s="33"/>
      <c r="D35" s="86"/>
      <c r="E35" s="20">
        <v>1050</v>
      </c>
      <c r="F35" s="20">
        <v>1050</v>
      </c>
      <c r="G35" s="84" t="s">
        <v>548</v>
      </c>
      <c r="H35" s="100">
        <v>45524</v>
      </c>
      <c r="I35" s="20">
        <f>ИЮЛ.24!I35+F35-E35</f>
        <v>3040</v>
      </c>
    </row>
    <row r="36" spans="1:9" x14ac:dyDescent="0.25">
      <c r="A36" s="22"/>
      <c r="B36" s="86">
        <v>31</v>
      </c>
      <c r="C36" s="33"/>
      <c r="D36" s="86"/>
      <c r="E36" s="20">
        <v>1050</v>
      </c>
      <c r="F36" s="20"/>
      <c r="G36" s="84"/>
      <c r="H36" s="100"/>
      <c r="I36" s="20">
        <f>ИЮЛ.24!I36+F36-E36</f>
        <v>-8400</v>
      </c>
    </row>
    <row r="37" spans="1:9" x14ac:dyDescent="0.25">
      <c r="A37" s="23"/>
      <c r="B37" s="86">
        <v>32</v>
      </c>
      <c r="C37" s="33"/>
      <c r="D37" s="86"/>
      <c r="E37" s="20">
        <v>1050</v>
      </c>
      <c r="F37" s="20"/>
      <c r="G37" s="84"/>
      <c r="H37" s="100"/>
      <c r="I37" s="20">
        <f>ИЮЛ.24!I37+F37-E37</f>
        <v>-1300</v>
      </c>
    </row>
    <row r="38" spans="1:9" x14ac:dyDescent="0.25">
      <c r="A38" s="23"/>
      <c r="B38" s="86">
        <v>33</v>
      </c>
      <c r="C38" s="33"/>
      <c r="D38" s="86"/>
      <c r="E38" s="20">
        <v>1050</v>
      </c>
      <c r="F38" s="20">
        <v>1050</v>
      </c>
      <c r="G38" s="84" t="s">
        <v>544</v>
      </c>
      <c r="H38" s="100">
        <v>45520</v>
      </c>
      <c r="I38" s="20">
        <f>ИЮЛ.24!I38+F38-E38</f>
        <v>-1050</v>
      </c>
    </row>
    <row r="39" spans="1:9" x14ac:dyDescent="0.25">
      <c r="A39" s="23"/>
      <c r="B39" s="86">
        <v>34</v>
      </c>
      <c r="C39" s="33"/>
      <c r="D39" s="86"/>
      <c r="E39" s="20">
        <v>1050</v>
      </c>
      <c r="F39" s="20"/>
      <c r="G39" s="84"/>
      <c r="H39" s="100"/>
      <c r="I39" s="20">
        <f>ИЮЛ.24!I39+F39-E39</f>
        <v>-1050</v>
      </c>
    </row>
    <row r="40" spans="1:9" x14ac:dyDescent="0.25">
      <c r="A40" s="23"/>
      <c r="B40" s="86">
        <v>35</v>
      </c>
      <c r="C40" s="33"/>
      <c r="D40" s="86"/>
      <c r="E40" s="20">
        <v>1050</v>
      </c>
      <c r="F40" s="20"/>
      <c r="G40" s="84"/>
      <c r="H40" s="100"/>
      <c r="I40" s="20">
        <f>ИЮЛ.24!I40+F40-E40</f>
        <v>-610</v>
      </c>
    </row>
    <row r="41" spans="1:9" x14ac:dyDescent="0.25">
      <c r="A41" s="23"/>
      <c r="B41" s="86">
        <v>36</v>
      </c>
      <c r="C41" s="33"/>
      <c r="D41" s="86"/>
      <c r="E41" s="20">
        <v>1050</v>
      </c>
      <c r="F41" s="20"/>
      <c r="G41" s="84"/>
      <c r="H41" s="100"/>
      <c r="I41" s="20">
        <f>ИЮЛ.24!I41+F41-E41</f>
        <v>5690</v>
      </c>
    </row>
    <row r="42" spans="1:9" x14ac:dyDescent="0.25">
      <c r="A42" s="23"/>
      <c r="B42" s="86">
        <v>37</v>
      </c>
      <c r="C42" s="33"/>
      <c r="D42" s="86"/>
      <c r="E42" s="20">
        <v>1050</v>
      </c>
      <c r="F42" s="20"/>
      <c r="G42" s="84"/>
      <c r="H42" s="100"/>
      <c r="I42" s="20">
        <f>ИЮЛ.24!I42+F42-E42</f>
        <v>-8400</v>
      </c>
    </row>
    <row r="43" spans="1:9" x14ac:dyDescent="0.25">
      <c r="A43" s="23"/>
      <c r="B43" s="86">
        <v>38</v>
      </c>
      <c r="C43" s="33"/>
      <c r="D43" s="86"/>
      <c r="E43" s="20">
        <v>2100</v>
      </c>
      <c r="F43" s="20">
        <v>100</v>
      </c>
      <c r="G43" s="84" t="s">
        <v>527</v>
      </c>
      <c r="H43" s="100">
        <v>45509</v>
      </c>
      <c r="I43" s="20">
        <f>ИЮЛ.24!I43+F43-E43</f>
        <v>-6210</v>
      </c>
    </row>
    <row r="44" spans="1:9" x14ac:dyDescent="0.25">
      <c r="A44" s="23"/>
      <c r="B44" s="86">
        <v>39</v>
      </c>
      <c r="C44" s="33"/>
      <c r="D44" s="86"/>
      <c r="E44" s="20"/>
      <c r="F44" s="20"/>
      <c r="G44" s="84"/>
      <c r="H44" s="100"/>
      <c r="I44" s="20">
        <f>ИЮЛ.24!I44+F44-E44</f>
        <v>0</v>
      </c>
    </row>
    <row r="45" spans="1:9" x14ac:dyDescent="0.25">
      <c r="A45" s="23"/>
      <c r="B45" s="86">
        <v>40</v>
      </c>
      <c r="C45" s="81"/>
      <c r="D45" s="86"/>
      <c r="E45" s="20">
        <v>1050</v>
      </c>
      <c r="F45" s="20">
        <v>1100</v>
      </c>
      <c r="G45" s="84" t="s">
        <v>198</v>
      </c>
      <c r="H45" s="100">
        <v>45523</v>
      </c>
      <c r="I45" s="20">
        <f>ИЮЛ.24!I45+F45-E45</f>
        <v>1040</v>
      </c>
    </row>
    <row r="46" spans="1:9" x14ac:dyDescent="0.25">
      <c r="A46" s="23"/>
      <c r="B46" s="86">
        <v>41</v>
      </c>
      <c r="C46" s="33"/>
      <c r="D46" s="86"/>
      <c r="E46" s="20">
        <v>1050</v>
      </c>
      <c r="F46" s="20"/>
      <c r="G46" s="84"/>
      <c r="H46" s="100"/>
      <c r="I46" s="20">
        <f>ИЮЛ.24!I46+F46-E46</f>
        <v>-8400</v>
      </c>
    </row>
    <row r="47" spans="1:9" x14ac:dyDescent="0.25">
      <c r="A47" s="23"/>
      <c r="B47" s="86">
        <v>42</v>
      </c>
      <c r="C47" s="33"/>
      <c r="D47" s="86"/>
      <c r="E47" s="20">
        <v>1050</v>
      </c>
      <c r="F47" s="20"/>
      <c r="G47" s="84"/>
      <c r="H47" s="100"/>
      <c r="I47" s="20">
        <f>ИЮЛ.24!I47+F47-E47</f>
        <v>-8400</v>
      </c>
    </row>
    <row r="48" spans="1:9" x14ac:dyDescent="0.25">
      <c r="A48" s="22"/>
      <c r="B48" s="86">
        <v>43</v>
      </c>
      <c r="C48" s="33"/>
      <c r="D48" s="86"/>
      <c r="E48" s="20">
        <v>1050</v>
      </c>
      <c r="F48" s="20"/>
      <c r="G48" s="84"/>
      <c r="H48" s="100"/>
      <c r="I48" s="20">
        <f>ИЮЛ.24!I48+F48-E48</f>
        <v>-5580</v>
      </c>
    </row>
    <row r="49" spans="1:9" x14ac:dyDescent="0.25">
      <c r="A49" s="22"/>
      <c r="B49" s="86">
        <v>44</v>
      </c>
      <c r="C49" s="33"/>
      <c r="D49" s="86"/>
      <c r="E49" s="20">
        <v>1050</v>
      </c>
      <c r="F49" s="20"/>
      <c r="G49" s="84"/>
      <c r="H49" s="100"/>
      <c r="I49" s="20">
        <f>ИЮЛ.24!I49+F49-E49</f>
        <v>-8400</v>
      </c>
    </row>
    <row r="50" spans="1:9" x14ac:dyDescent="0.25">
      <c r="A50" s="22"/>
      <c r="B50" s="86">
        <v>45</v>
      </c>
      <c r="C50" s="33"/>
      <c r="D50" s="86"/>
      <c r="E50" s="20">
        <v>1050</v>
      </c>
      <c r="F50" s="20"/>
      <c r="G50" s="84"/>
      <c r="H50" s="100"/>
      <c r="I50" s="20">
        <f>ИЮЛ.24!I50+F50-E50</f>
        <v>5990</v>
      </c>
    </row>
    <row r="51" spans="1:9" x14ac:dyDescent="0.25">
      <c r="A51" s="22"/>
      <c r="B51" s="86">
        <v>46</v>
      </c>
      <c r="C51" s="33"/>
      <c r="D51" s="86"/>
      <c r="E51" s="20">
        <v>1050</v>
      </c>
      <c r="F51" s="20"/>
      <c r="G51" s="84"/>
      <c r="H51" s="100"/>
      <c r="I51" s="20">
        <f>ИЮЛ.24!I51+F51-E51</f>
        <v>-8400</v>
      </c>
    </row>
    <row r="52" spans="1:9" x14ac:dyDescent="0.25">
      <c r="A52" s="22"/>
      <c r="B52" s="86">
        <v>47</v>
      </c>
      <c r="C52" s="33"/>
      <c r="D52" s="86"/>
      <c r="E52" s="20">
        <v>1050</v>
      </c>
      <c r="F52" s="20"/>
      <c r="G52" s="84"/>
      <c r="H52" s="100"/>
      <c r="I52" s="20">
        <f>ИЮЛ.24!I52+F52-E52</f>
        <v>-2400</v>
      </c>
    </row>
    <row r="53" spans="1:9" ht="30" x14ac:dyDescent="0.25">
      <c r="A53" s="22"/>
      <c r="B53" s="86">
        <v>48</v>
      </c>
      <c r="C53" s="33"/>
      <c r="D53" s="86"/>
      <c r="E53" s="20">
        <v>1050</v>
      </c>
      <c r="F53" s="20">
        <v>3150</v>
      </c>
      <c r="G53" s="84" t="s">
        <v>539</v>
      </c>
      <c r="H53" s="100" t="s">
        <v>538</v>
      </c>
      <c r="I53" s="20">
        <f>ИЮЛ.24!I53+F53-E53</f>
        <v>0</v>
      </c>
    </row>
    <row r="54" spans="1:9" x14ac:dyDescent="0.25">
      <c r="A54" s="22"/>
      <c r="B54" s="86">
        <v>49</v>
      </c>
      <c r="C54" s="33"/>
      <c r="D54" s="86"/>
      <c r="E54" s="20">
        <v>1050</v>
      </c>
      <c r="F54" s="20"/>
      <c r="G54" s="84"/>
      <c r="H54" s="100"/>
      <c r="I54" s="20">
        <f>ИЮЛ.24!I54+F54-E54</f>
        <v>1240</v>
      </c>
    </row>
    <row r="55" spans="1:9" x14ac:dyDescent="0.25">
      <c r="A55" s="22"/>
      <c r="B55" s="86">
        <v>50</v>
      </c>
      <c r="C55" s="33"/>
      <c r="D55" s="86"/>
      <c r="E55" s="20">
        <v>1050</v>
      </c>
      <c r="F55" s="20"/>
      <c r="G55" s="84"/>
      <c r="H55" s="100"/>
      <c r="I55" s="20">
        <f>ИЮЛ.24!I55+F55-E55</f>
        <v>-8400</v>
      </c>
    </row>
    <row r="56" spans="1:9" x14ac:dyDescent="0.25">
      <c r="A56" s="22"/>
      <c r="B56" s="86">
        <v>51</v>
      </c>
      <c r="C56" s="101"/>
      <c r="D56" s="86"/>
      <c r="E56" s="20"/>
      <c r="F56" s="20"/>
      <c r="G56" s="84"/>
      <c r="H56" s="100"/>
      <c r="I56" s="20">
        <f>ИЮЛ.24!I56+F56-E56</f>
        <v>0</v>
      </c>
    </row>
    <row r="57" spans="1:9" x14ac:dyDescent="0.25">
      <c r="A57" s="22"/>
      <c r="B57" s="86">
        <v>52</v>
      </c>
      <c r="C57" s="101"/>
      <c r="D57" s="86"/>
      <c r="E57" s="20">
        <v>1050</v>
      </c>
      <c r="F57" s="20"/>
      <c r="G57" s="84"/>
      <c r="H57" s="100"/>
      <c r="I57" s="20">
        <f>ИЮЛ.24!I57+F57-E57</f>
        <v>4200</v>
      </c>
    </row>
    <row r="58" spans="1:9" x14ac:dyDescent="0.25">
      <c r="A58" s="23"/>
      <c r="B58" s="86">
        <v>53</v>
      </c>
      <c r="C58" s="33"/>
      <c r="D58" s="86"/>
      <c r="E58" s="20">
        <v>1050</v>
      </c>
      <c r="F58" s="20">
        <v>1100</v>
      </c>
      <c r="G58" s="84" t="s">
        <v>578</v>
      </c>
      <c r="H58" s="100">
        <v>45517</v>
      </c>
      <c r="I58" s="20">
        <f>ИЮЛ.24!I58+F58-E58</f>
        <v>3490</v>
      </c>
    </row>
    <row r="59" spans="1:9" x14ac:dyDescent="0.25">
      <c r="A59" s="19"/>
      <c r="B59" s="86">
        <v>54</v>
      </c>
      <c r="C59" s="33"/>
      <c r="D59" s="86"/>
      <c r="E59" s="20">
        <v>1050</v>
      </c>
      <c r="F59" s="20"/>
      <c r="G59" s="84"/>
      <c r="H59" s="100"/>
      <c r="I59" s="20">
        <f>ИЮЛ.24!I59+F59-E59</f>
        <v>-600</v>
      </c>
    </row>
    <row r="60" spans="1:9" x14ac:dyDescent="0.25">
      <c r="A60" s="19"/>
      <c r="B60" s="86">
        <v>55</v>
      </c>
      <c r="C60" s="33"/>
      <c r="D60" s="86"/>
      <c r="E60" s="20">
        <v>1050</v>
      </c>
      <c r="F60" s="20">
        <v>940</v>
      </c>
      <c r="G60" s="84" t="s">
        <v>541</v>
      </c>
      <c r="H60" s="100">
        <v>45517</v>
      </c>
      <c r="I60" s="20">
        <f>ИЮЛ.24!I60+F60-E60</f>
        <v>-880</v>
      </c>
    </row>
    <row r="61" spans="1:9" x14ac:dyDescent="0.25">
      <c r="A61" s="19"/>
      <c r="B61" s="86">
        <v>56</v>
      </c>
      <c r="C61" s="33"/>
      <c r="D61" s="86"/>
      <c r="E61" s="20">
        <v>1050</v>
      </c>
      <c r="F61" s="20"/>
      <c r="G61" s="84"/>
      <c r="H61" s="100"/>
      <c r="I61" s="20">
        <f>ИЮЛ.24!I61+F61-E61</f>
        <v>1600</v>
      </c>
    </row>
    <row r="62" spans="1:9" x14ac:dyDescent="0.25">
      <c r="A62" s="19"/>
      <c r="B62" s="86">
        <v>57</v>
      </c>
      <c r="C62" s="33"/>
      <c r="D62" s="86"/>
      <c r="E62" s="20">
        <v>1050</v>
      </c>
      <c r="F62" s="20"/>
      <c r="G62" s="84"/>
      <c r="H62" s="100"/>
      <c r="I62" s="20">
        <f>ИЮЛ.24!I62+F62-E62</f>
        <v>-8400</v>
      </c>
    </row>
    <row r="63" spans="1:9" x14ac:dyDescent="0.25">
      <c r="A63" s="23"/>
      <c r="B63" s="86">
        <v>58</v>
      </c>
      <c r="C63" s="33"/>
      <c r="D63" s="86"/>
      <c r="E63" s="20">
        <v>1050</v>
      </c>
      <c r="F63" s="20"/>
      <c r="G63" s="84"/>
      <c r="H63" s="100"/>
      <c r="I63" s="20">
        <f>ИЮЛ.24!I63+F63-E63</f>
        <v>4200</v>
      </c>
    </row>
    <row r="64" spans="1:9" x14ac:dyDescent="0.25">
      <c r="A64" s="23"/>
      <c r="B64" s="102">
        <v>59</v>
      </c>
      <c r="C64" s="33"/>
      <c r="D64" s="86"/>
      <c r="E64" s="20">
        <v>2100</v>
      </c>
      <c r="F64" s="20">
        <v>1880</v>
      </c>
      <c r="G64" s="84" t="s">
        <v>522</v>
      </c>
      <c r="H64" s="100">
        <v>45505</v>
      </c>
      <c r="I64" s="20">
        <f>ИЮЛ.24!I64+F64-E64</f>
        <v>1220</v>
      </c>
    </row>
    <row r="65" spans="1:9" x14ac:dyDescent="0.25">
      <c r="A65" s="23"/>
      <c r="B65" s="102">
        <v>60</v>
      </c>
      <c r="C65" s="33"/>
      <c r="D65" s="86"/>
      <c r="E65" s="20"/>
      <c r="F65" s="20"/>
      <c r="G65" s="84"/>
      <c r="H65" s="100"/>
      <c r="I65" s="20">
        <f>ИЮЛ.24!I65+F65-E65</f>
        <v>0</v>
      </c>
    </row>
    <row r="66" spans="1:9" x14ac:dyDescent="0.25">
      <c r="A66" s="23"/>
      <c r="B66" s="86">
        <v>61</v>
      </c>
      <c r="C66" s="33"/>
      <c r="D66" s="86"/>
      <c r="E66" s="20">
        <v>1050</v>
      </c>
      <c r="F66" s="20">
        <v>1050</v>
      </c>
      <c r="G66" s="84" t="s">
        <v>519</v>
      </c>
      <c r="H66" s="100">
        <v>45505</v>
      </c>
      <c r="I66" s="20">
        <f>ИЮЛ.24!I66+F66-E66</f>
        <v>1050</v>
      </c>
    </row>
    <row r="67" spans="1:9" x14ac:dyDescent="0.25">
      <c r="A67" s="23"/>
      <c r="B67" s="86">
        <v>62</v>
      </c>
      <c r="C67" s="33"/>
      <c r="D67" s="86"/>
      <c r="E67" s="20">
        <v>1050</v>
      </c>
      <c r="F67" s="20">
        <v>1050</v>
      </c>
      <c r="G67" s="84" t="s">
        <v>579</v>
      </c>
      <c r="H67" s="100">
        <v>45529</v>
      </c>
      <c r="I67" s="20">
        <f>ИЮЛ.24!I67+F67-E67</f>
        <v>940</v>
      </c>
    </row>
    <row r="68" spans="1:9" x14ac:dyDescent="0.25">
      <c r="A68" s="23"/>
      <c r="B68" s="86">
        <v>63</v>
      </c>
      <c r="C68" s="33"/>
      <c r="D68" s="86"/>
      <c r="E68" s="20">
        <v>1050</v>
      </c>
      <c r="F68" s="20"/>
      <c r="G68" s="84"/>
      <c r="H68" s="100"/>
      <c r="I68" s="20">
        <f>ИЮЛ.24!I68+F68-E68</f>
        <v>-5250</v>
      </c>
    </row>
    <row r="69" spans="1:9" x14ac:dyDescent="0.25">
      <c r="A69" s="23"/>
      <c r="B69" s="86">
        <v>64</v>
      </c>
      <c r="C69" s="33"/>
      <c r="D69" s="86"/>
      <c r="E69" s="20"/>
      <c r="F69" s="20"/>
      <c r="G69" s="84"/>
      <c r="H69" s="100"/>
      <c r="I69" s="20">
        <f>ИЮЛ.24!I69+F69-E69</f>
        <v>0</v>
      </c>
    </row>
    <row r="70" spans="1:9" x14ac:dyDescent="0.25">
      <c r="A70" s="23"/>
      <c r="B70" s="86">
        <v>65</v>
      </c>
      <c r="C70" s="33"/>
      <c r="D70" s="86"/>
      <c r="E70" s="20">
        <v>1050</v>
      </c>
      <c r="F70" s="20"/>
      <c r="G70" s="84"/>
      <c r="H70" s="100"/>
      <c r="I70" s="20">
        <f>ИЮЛ.24!I70+F70-E70</f>
        <v>-3400</v>
      </c>
    </row>
    <row r="71" spans="1:9" x14ac:dyDescent="0.25">
      <c r="A71" s="23"/>
      <c r="B71" s="86">
        <v>66</v>
      </c>
      <c r="C71" s="33"/>
      <c r="D71" s="86"/>
      <c r="E71" s="20">
        <v>1050</v>
      </c>
      <c r="F71" s="20"/>
      <c r="G71" s="84"/>
      <c r="H71" s="100"/>
      <c r="I71" s="20">
        <f>ИЮЛ.24!I71+F71-E71</f>
        <v>1100</v>
      </c>
    </row>
    <row r="72" spans="1:9" x14ac:dyDescent="0.25">
      <c r="A72" s="19"/>
      <c r="B72" s="86">
        <v>67</v>
      </c>
      <c r="C72" s="33"/>
      <c r="D72" s="86"/>
      <c r="E72" s="20">
        <v>1050</v>
      </c>
      <c r="F72" s="20"/>
      <c r="G72" s="84"/>
      <c r="H72" s="100"/>
      <c r="I72" s="20">
        <f>ИЮЛ.24!I72+F72-E72</f>
        <v>-8400</v>
      </c>
    </row>
    <row r="73" spans="1:9" x14ac:dyDescent="0.25">
      <c r="A73" s="22"/>
      <c r="B73" s="86">
        <v>68</v>
      </c>
      <c r="C73" s="33"/>
      <c r="D73" s="86"/>
      <c r="E73" s="20">
        <v>1050</v>
      </c>
      <c r="F73" s="20">
        <v>1050</v>
      </c>
      <c r="G73" s="84" t="s">
        <v>521</v>
      </c>
      <c r="H73" s="100">
        <v>45505</v>
      </c>
      <c r="I73" s="20">
        <f>ИЮЛ.24!I73+F73-E73</f>
        <v>0</v>
      </c>
    </row>
    <row r="74" spans="1:9" x14ac:dyDescent="0.25">
      <c r="A74" s="19"/>
      <c r="B74" s="86">
        <v>69</v>
      </c>
      <c r="C74" s="33"/>
      <c r="D74" s="86"/>
      <c r="E74" s="20">
        <v>1050</v>
      </c>
      <c r="F74" s="20"/>
      <c r="G74" s="84"/>
      <c r="H74" s="100"/>
      <c r="I74" s="20">
        <f>ИЮЛ.24!I74+F74-E74</f>
        <v>-8400</v>
      </c>
    </row>
    <row r="75" spans="1:9" x14ac:dyDescent="0.25">
      <c r="A75" s="19"/>
      <c r="B75" s="86">
        <v>70</v>
      </c>
      <c r="C75" s="33"/>
      <c r="D75" s="86"/>
      <c r="E75" s="20">
        <v>1050</v>
      </c>
      <c r="F75" s="20"/>
      <c r="G75" s="84"/>
      <c r="H75" s="100"/>
      <c r="I75" s="20">
        <f>ИЮЛ.24!I75+F75-E75</f>
        <v>47100</v>
      </c>
    </row>
    <row r="76" spans="1:9" x14ac:dyDescent="0.25">
      <c r="A76" s="19"/>
      <c r="B76" s="86">
        <v>71</v>
      </c>
      <c r="C76" s="33"/>
      <c r="D76" s="86"/>
      <c r="E76" s="20">
        <v>1050</v>
      </c>
      <c r="F76" s="20"/>
      <c r="G76" s="84"/>
      <c r="H76" s="100"/>
      <c r="I76" s="20">
        <f>ИЮЛ.24!I76+F76-E76</f>
        <v>-1850</v>
      </c>
    </row>
    <row r="77" spans="1:9" x14ac:dyDescent="0.25">
      <c r="A77" s="19"/>
      <c r="B77" s="86">
        <v>72</v>
      </c>
      <c r="C77" s="33"/>
      <c r="D77" s="86"/>
      <c r="E77" s="20">
        <v>1050</v>
      </c>
      <c r="F77" s="20">
        <v>1050</v>
      </c>
      <c r="G77" s="84" t="s">
        <v>528</v>
      </c>
      <c r="H77" s="100">
        <v>45509</v>
      </c>
      <c r="I77" s="20">
        <f>ИЮЛ.24!I77+F77-E77</f>
        <v>1100</v>
      </c>
    </row>
    <row r="78" spans="1:9" x14ac:dyDescent="0.25">
      <c r="A78" s="22"/>
      <c r="B78" s="86">
        <v>73</v>
      </c>
      <c r="C78" s="33"/>
      <c r="D78" s="86"/>
      <c r="E78" s="20">
        <v>1050</v>
      </c>
      <c r="F78" s="20"/>
      <c r="G78" s="84"/>
      <c r="H78" s="100"/>
      <c r="I78" s="20">
        <f>ИЮЛ.24!I78+F78-E78</f>
        <v>3640</v>
      </c>
    </row>
    <row r="79" spans="1:9" x14ac:dyDescent="0.25">
      <c r="A79" s="23"/>
      <c r="B79" s="86">
        <v>74</v>
      </c>
      <c r="C79" s="13"/>
      <c r="D79" s="86"/>
      <c r="E79" s="20">
        <v>1050</v>
      </c>
      <c r="F79" s="20"/>
      <c r="G79" s="84"/>
      <c r="H79" s="100"/>
      <c r="I79" s="20">
        <f>ИЮЛ.24!I79+F79-E79</f>
        <v>1060</v>
      </c>
    </row>
    <row r="80" spans="1:9" x14ac:dyDescent="0.25">
      <c r="A80" s="23"/>
      <c r="B80" s="86">
        <v>75</v>
      </c>
      <c r="C80" s="33"/>
      <c r="D80" s="86"/>
      <c r="E80" s="20">
        <v>1050</v>
      </c>
      <c r="F80" s="20"/>
      <c r="G80" s="84"/>
      <c r="H80" s="100"/>
      <c r="I80" s="20">
        <f>ИЮЛ.24!I80+F80-E80</f>
        <v>-2760</v>
      </c>
    </row>
    <row r="81" spans="1:9" x14ac:dyDescent="0.25">
      <c r="A81" s="23"/>
      <c r="B81" s="86">
        <v>76</v>
      </c>
      <c r="C81" s="33"/>
      <c r="D81" s="86"/>
      <c r="E81" s="20">
        <v>1050</v>
      </c>
      <c r="F81" s="20"/>
      <c r="G81" s="84"/>
      <c r="H81" s="100"/>
      <c r="I81" s="20">
        <f>ИЮЛ.24!I81+F81-E81</f>
        <v>-8400</v>
      </c>
    </row>
    <row r="82" spans="1:9" x14ac:dyDescent="0.25">
      <c r="A82" s="19"/>
      <c r="B82" s="86">
        <v>77</v>
      </c>
      <c r="C82" s="33"/>
      <c r="D82" s="86"/>
      <c r="E82" s="20">
        <v>1050</v>
      </c>
      <c r="F82" s="20"/>
      <c r="G82" s="84"/>
      <c r="H82" s="100"/>
      <c r="I82" s="20">
        <f>ИЮЛ.24!I82+F82-E82</f>
        <v>6600</v>
      </c>
    </row>
    <row r="83" spans="1:9" x14ac:dyDescent="0.25">
      <c r="A83" s="23"/>
      <c r="B83" s="86">
        <v>78</v>
      </c>
      <c r="C83" s="33"/>
      <c r="D83" s="86"/>
      <c r="E83" s="20">
        <v>1050</v>
      </c>
      <c r="F83" s="20"/>
      <c r="G83" s="84"/>
      <c r="H83" s="100"/>
      <c r="I83" s="20">
        <f>ИЮЛ.24!I83+F83-E83</f>
        <v>-8400</v>
      </c>
    </row>
    <row r="84" spans="1:9" x14ac:dyDescent="0.25">
      <c r="A84" s="23"/>
      <c r="B84" s="86">
        <v>79</v>
      </c>
      <c r="C84" s="33"/>
      <c r="D84" s="86"/>
      <c r="E84" s="20">
        <v>1050</v>
      </c>
      <c r="F84" s="20">
        <v>5250</v>
      </c>
      <c r="G84" s="84" t="s">
        <v>580</v>
      </c>
      <c r="H84" s="100">
        <v>45527</v>
      </c>
      <c r="I84" s="20">
        <f>ИЮЛ.24!I84+F84-E84</f>
        <v>15260</v>
      </c>
    </row>
    <row r="85" spans="1:9" x14ac:dyDescent="0.25">
      <c r="A85" s="23"/>
      <c r="B85" s="86">
        <v>80</v>
      </c>
      <c r="C85" s="33"/>
      <c r="D85" s="86"/>
      <c r="E85" s="20">
        <v>1050</v>
      </c>
      <c r="F85" s="20"/>
      <c r="G85" s="84"/>
      <c r="H85" s="100"/>
      <c r="I85" s="20">
        <f>ИЮЛ.24!I85+F85-E85</f>
        <v>-8400</v>
      </c>
    </row>
    <row r="86" spans="1:9" x14ac:dyDescent="0.25">
      <c r="A86" s="23"/>
      <c r="B86" s="86">
        <v>81</v>
      </c>
      <c r="C86" s="33"/>
      <c r="D86" s="86"/>
      <c r="E86" s="20">
        <v>1050</v>
      </c>
      <c r="F86" s="20">
        <v>940</v>
      </c>
      <c r="G86" s="84" t="s">
        <v>531</v>
      </c>
      <c r="H86" s="100">
        <v>45511</v>
      </c>
      <c r="I86" s="20">
        <f>ИЮЛ.24!I86+F86-E86</f>
        <v>60</v>
      </c>
    </row>
    <row r="87" spans="1:9" x14ac:dyDescent="0.25">
      <c r="A87" s="23"/>
      <c r="B87" s="86">
        <v>82</v>
      </c>
      <c r="C87" s="33"/>
      <c r="D87" s="86"/>
      <c r="E87" s="20">
        <v>1050</v>
      </c>
      <c r="F87" s="20"/>
      <c r="G87" s="84"/>
      <c r="H87" s="100"/>
      <c r="I87" s="20">
        <f>ИЮЛ.24!I87+F87-E87</f>
        <v>930</v>
      </c>
    </row>
    <row r="88" spans="1:9" x14ac:dyDescent="0.25">
      <c r="A88" s="23"/>
      <c r="B88" s="86">
        <v>83</v>
      </c>
      <c r="C88" s="33"/>
      <c r="D88" s="86"/>
      <c r="E88" s="20">
        <v>1050</v>
      </c>
      <c r="F88" s="20">
        <v>1050</v>
      </c>
      <c r="G88" s="84" t="s">
        <v>535</v>
      </c>
      <c r="H88" s="100">
        <v>45513</v>
      </c>
      <c r="I88" s="20">
        <f>ИЮЛ.24!I88+F88-E88</f>
        <v>-1050</v>
      </c>
    </row>
    <row r="89" spans="1:9" x14ac:dyDescent="0.25">
      <c r="A89" s="23"/>
      <c r="B89" s="86">
        <v>84</v>
      </c>
      <c r="C89" s="33"/>
      <c r="D89" s="86"/>
      <c r="E89" s="20"/>
      <c r="F89" s="20"/>
      <c r="G89" s="84"/>
      <c r="H89" s="100"/>
      <c r="I89" s="20">
        <f>ИЮЛ.24!I89+F89-E89</f>
        <v>0</v>
      </c>
    </row>
    <row r="90" spans="1:9" x14ac:dyDescent="0.25">
      <c r="A90" s="24"/>
      <c r="B90" s="86">
        <v>85</v>
      </c>
      <c r="C90" s="33"/>
      <c r="D90" s="86"/>
      <c r="E90" s="20">
        <v>1050</v>
      </c>
      <c r="F90" s="20"/>
      <c r="G90" s="84"/>
      <c r="H90" s="100"/>
      <c r="I90" s="20">
        <f>ИЮЛ.24!I90+F90-E90</f>
        <v>-8400</v>
      </c>
    </row>
    <row r="91" spans="1:9" x14ac:dyDescent="0.25">
      <c r="A91" s="23"/>
      <c r="B91" s="86">
        <v>86</v>
      </c>
      <c r="C91" s="33"/>
      <c r="D91" s="86"/>
      <c r="E91" s="20"/>
      <c r="F91" s="20"/>
      <c r="G91" s="84"/>
      <c r="H91" s="100"/>
      <c r="I91" s="20">
        <f>ИЮЛ.24!I91+F91-E91</f>
        <v>0</v>
      </c>
    </row>
    <row r="92" spans="1:9" x14ac:dyDescent="0.25">
      <c r="A92" s="19"/>
      <c r="B92" s="86">
        <v>87</v>
      </c>
      <c r="C92" s="33"/>
      <c r="D92" s="86"/>
      <c r="E92" s="20"/>
      <c r="F92" s="20"/>
      <c r="G92" s="84"/>
      <c r="H92" s="100"/>
      <c r="I92" s="20">
        <f>ИЮЛ.24!I92+F92-E92</f>
        <v>0</v>
      </c>
    </row>
    <row r="93" spans="1:9" x14ac:dyDescent="0.25">
      <c r="A93" s="19"/>
      <c r="B93" s="86">
        <v>88</v>
      </c>
      <c r="C93" s="33"/>
      <c r="D93" s="86"/>
      <c r="E93" s="20">
        <v>1050</v>
      </c>
      <c r="F93" s="20"/>
      <c r="G93" s="84"/>
      <c r="H93" s="100"/>
      <c r="I93" s="20">
        <f>ИЮЛ.24!I93+F93-E93</f>
        <v>-8400</v>
      </c>
    </row>
    <row r="94" spans="1:9" x14ac:dyDescent="0.25">
      <c r="A94" s="19"/>
      <c r="B94" s="86">
        <v>89</v>
      </c>
      <c r="C94" s="33"/>
      <c r="D94" s="86"/>
      <c r="E94" s="20">
        <v>1050</v>
      </c>
      <c r="F94" s="20"/>
      <c r="G94" s="84"/>
      <c r="H94" s="100"/>
      <c r="I94" s="20">
        <f>ИЮЛ.24!I94+F94-E94</f>
        <v>-8400</v>
      </c>
    </row>
    <row r="95" spans="1:9" x14ac:dyDescent="0.25">
      <c r="A95" s="19"/>
      <c r="B95" s="86">
        <v>90</v>
      </c>
      <c r="C95" s="33"/>
      <c r="D95" s="86"/>
      <c r="E95" s="20">
        <v>1050</v>
      </c>
      <c r="F95" s="20"/>
      <c r="G95" s="84"/>
      <c r="H95" s="100"/>
      <c r="I95" s="20">
        <f>ИЮЛ.24!I95+F95-E95</f>
        <v>-8400</v>
      </c>
    </row>
    <row r="96" spans="1:9" x14ac:dyDescent="0.25">
      <c r="A96" s="19"/>
      <c r="B96" s="86">
        <v>91</v>
      </c>
      <c r="C96" s="33"/>
      <c r="D96" s="86"/>
      <c r="E96" s="20">
        <v>1050</v>
      </c>
      <c r="F96" s="20">
        <v>1200</v>
      </c>
      <c r="G96" s="84" t="s">
        <v>529</v>
      </c>
      <c r="H96" s="100">
        <v>45509</v>
      </c>
      <c r="I96" s="20">
        <f>ИЮЛ.24!I96+F96-E96</f>
        <v>-800</v>
      </c>
    </row>
    <row r="97" spans="1:9" x14ac:dyDescent="0.25">
      <c r="A97" s="19"/>
      <c r="B97" s="86">
        <v>92</v>
      </c>
      <c r="C97" s="33"/>
      <c r="D97" s="86"/>
      <c r="E97" s="20"/>
      <c r="F97" s="20"/>
      <c r="G97" s="84"/>
      <c r="H97" s="100"/>
      <c r="I97" s="20">
        <f>ИЮЛ.24!I97+F97-E97</f>
        <v>0</v>
      </c>
    </row>
    <row r="98" spans="1:9" x14ac:dyDescent="0.25">
      <c r="A98" s="22"/>
      <c r="B98" s="86">
        <v>93</v>
      </c>
      <c r="C98" s="33"/>
      <c r="D98" s="86"/>
      <c r="E98" s="20"/>
      <c r="F98" s="20"/>
      <c r="G98" s="84"/>
      <c r="H98" s="100"/>
      <c r="I98" s="20">
        <f>ИЮЛ.24!I98+F98-E98</f>
        <v>0</v>
      </c>
    </row>
    <row r="99" spans="1:9" x14ac:dyDescent="0.25">
      <c r="A99" s="22"/>
      <c r="B99" s="86">
        <v>94</v>
      </c>
      <c r="C99" s="33"/>
      <c r="D99" s="86"/>
      <c r="E99" s="20">
        <v>1050</v>
      </c>
      <c r="F99" s="20"/>
      <c r="G99" s="84"/>
      <c r="H99" s="100"/>
      <c r="I99" s="20">
        <f>ИЮЛ.24!I99+F99-E99</f>
        <v>7800</v>
      </c>
    </row>
    <row r="100" spans="1:9" x14ac:dyDescent="0.25">
      <c r="A100" s="22"/>
      <c r="B100" s="86">
        <v>95</v>
      </c>
      <c r="C100" s="33"/>
      <c r="D100" s="86"/>
      <c r="E100" s="20">
        <v>1050</v>
      </c>
      <c r="F100" s="20"/>
      <c r="G100" s="84"/>
      <c r="H100" s="100"/>
      <c r="I100" s="20">
        <f>ИЮЛ.24!I100+F100-E100</f>
        <v>-8400</v>
      </c>
    </row>
    <row r="101" spans="1:9" x14ac:dyDescent="0.25">
      <c r="A101" s="23"/>
      <c r="B101" s="86">
        <v>96</v>
      </c>
      <c r="C101" s="33"/>
      <c r="D101" s="86"/>
      <c r="E101" s="20">
        <v>1050</v>
      </c>
      <c r="F101" s="20"/>
      <c r="G101" s="84"/>
      <c r="H101" s="100"/>
      <c r="I101" s="20">
        <f>ИЮЛ.24!I101+F101-E101</f>
        <v>720</v>
      </c>
    </row>
    <row r="102" spans="1:9" x14ac:dyDescent="0.25">
      <c r="A102" s="23"/>
      <c r="B102" s="86">
        <v>97</v>
      </c>
      <c r="C102" s="33"/>
      <c r="D102" s="86"/>
      <c r="E102" s="20">
        <v>1050</v>
      </c>
      <c r="F102" s="20">
        <v>1050</v>
      </c>
      <c r="G102" s="84" t="s">
        <v>525</v>
      </c>
      <c r="H102" s="100">
        <v>45506</v>
      </c>
      <c r="I102" s="20">
        <f>ИЮЛ.24!I102+F102-E102</f>
        <v>3200</v>
      </c>
    </row>
    <row r="103" spans="1:9" x14ac:dyDescent="0.25">
      <c r="A103" s="23"/>
      <c r="B103" s="86">
        <v>98</v>
      </c>
      <c r="C103" s="33"/>
      <c r="D103" s="86"/>
      <c r="E103" s="20">
        <v>1050</v>
      </c>
      <c r="F103" s="20"/>
      <c r="G103" s="84"/>
      <c r="H103" s="100"/>
      <c r="I103" s="20">
        <f>ИЮЛ.24!I103+F103-E103</f>
        <v>-8400</v>
      </c>
    </row>
    <row r="104" spans="1:9" x14ac:dyDescent="0.25">
      <c r="A104" s="23"/>
      <c r="B104" s="86">
        <v>99</v>
      </c>
      <c r="C104" s="33"/>
      <c r="D104" s="86"/>
      <c r="E104" s="20">
        <v>1050</v>
      </c>
      <c r="F104" s="20"/>
      <c r="G104" s="84"/>
      <c r="H104" s="100"/>
      <c r="I104" s="20">
        <f>ИЮЛ.24!I104+F104-E104</f>
        <v>-8400</v>
      </c>
    </row>
    <row r="105" spans="1:9" x14ac:dyDescent="0.25">
      <c r="A105" s="23"/>
      <c r="B105" s="86">
        <v>100</v>
      </c>
      <c r="C105" s="33"/>
      <c r="D105" s="86"/>
      <c r="E105" s="20">
        <v>1050</v>
      </c>
      <c r="F105" s="20"/>
      <c r="G105" s="84"/>
      <c r="H105" s="100"/>
      <c r="I105" s="20">
        <f>ИЮЛ.24!I105+F105-E105</f>
        <v>-8400</v>
      </c>
    </row>
    <row r="106" spans="1:9" x14ac:dyDescent="0.25">
      <c r="A106" s="23"/>
      <c r="B106" s="86">
        <v>101</v>
      </c>
      <c r="C106" s="33"/>
      <c r="D106" s="86"/>
      <c r="E106" s="20">
        <v>1050</v>
      </c>
      <c r="F106" s="20">
        <v>1050</v>
      </c>
      <c r="G106" s="84" t="s">
        <v>536</v>
      </c>
      <c r="H106" s="100">
        <v>45513</v>
      </c>
      <c r="I106" s="20">
        <f>ИЮЛ.24!I106+F106-E106</f>
        <v>0</v>
      </c>
    </row>
    <row r="107" spans="1:9" x14ac:dyDescent="0.25">
      <c r="A107" s="19"/>
      <c r="B107" s="86">
        <v>102</v>
      </c>
      <c r="C107" s="33"/>
      <c r="D107" s="86"/>
      <c r="E107" s="20">
        <v>1050</v>
      </c>
      <c r="F107" s="20"/>
      <c r="G107" s="84"/>
      <c r="H107" s="100"/>
      <c r="I107" s="20">
        <f>ИЮЛ.24!I107+F107-E107</f>
        <v>-6400</v>
      </c>
    </row>
    <row r="108" spans="1:9" x14ac:dyDescent="0.25">
      <c r="A108" s="19"/>
      <c r="B108" s="86">
        <v>103</v>
      </c>
      <c r="C108" s="33"/>
      <c r="D108" s="86"/>
      <c r="E108" s="20">
        <v>1050</v>
      </c>
      <c r="F108" s="20"/>
      <c r="G108" s="84"/>
      <c r="H108" s="100"/>
      <c r="I108" s="20">
        <f>ИЮЛ.24!I108+F108-E108</f>
        <v>-2100</v>
      </c>
    </row>
    <row r="109" spans="1:9" x14ac:dyDescent="0.25">
      <c r="A109" s="19"/>
      <c r="B109" s="86">
        <v>104</v>
      </c>
      <c r="C109" s="33"/>
      <c r="D109" s="86"/>
      <c r="E109" s="20">
        <v>1050</v>
      </c>
      <c r="F109" s="20"/>
      <c r="G109" s="84"/>
      <c r="H109" s="100"/>
      <c r="I109" s="20">
        <f>ИЮЛ.24!I109+F109-E109</f>
        <v>-1050</v>
      </c>
    </row>
    <row r="110" spans="1:9" x14ac:dyDescent="0.25">
      <c r="A110" s="19"/>
      <c r="B110" s="86">
        <v>105</v>
      </c>
      <c r="C110" s="33"/>
      <c r="D110" s="86"/>
      <c r="E110" s="20">
        <v>1050</v>
      </c>
      <c r="F110" s="20"/>
      <c r="G110" s="84"/>
      <c r="H110" s="100"/>
      <c r="I110" s="20">
        <f>ИЮЛ.24!I110+F110-E110</f>
        <v>10</v>
      </c>
    </row>
    <row r="111" spans="1:9" x14ac:dyDescent="0.25">
      <c r="A111" s="23"/>
      <c r="B111" s="86">
        <v>106</v>
      </c>
      <c r="C111" s="33"/>
      <c r="D111" s="86"/>
      <c r="E111" s="20">
        <v>1050</v>
      </c>
      <c r="F111" s="20"/>
      <c r="G111" s="84"/>
      <c r="H111" s="100"/>
      <c r="I111" s="20">
        <f>ИЮЛ.24!I111+F111-E111</f>
        <v>10</v>
      </c>
    </row>
    <row r="112" spans="1:9" x14ac:dyDescent="0.25">
      <c r="A112" s="23"/>
      <c r="B112" s="86">
        <v>107</v>
      </c>
      <c r="C112" s="33"/>
      <c r="D112" s="86"/>
      <c r="E112" s="20">
        <v>1050</v>
      </c>
      <c r="F112" s="20"/>
      <c r="G112" s="84"/>
      <c r="H112" s="100"/>
      <c r="I112" s="20">
        <f>ИЮЛ.24!I112+F112-E112</f>
        <v>60</v>
      </c>
    </row>
    <row r="113" spans="1:9" x14ac:dyDescent="0.25">
      <c r="A113" s="23"/>
      <c r="B113" s="86">
        <v>108</v>
      </c>
      <c r="C113" s="33"/>
      <c r="D113" s="86"/>
      <c r="E113" s="20">
        <v>1050</v>
      </c>
      <c r="F113" s="20"/>
      <c r="G113" s="84"/>
      <c r="H113" s="100"/>
      <c r="I113" s="20">
        <f>ИЮЛ.24!I113+F113-E113</f>
        <v>-2100</v>
      </c>
    </row>
    <row r="114" spans="1:9" x14ac:dyDescent="0.25">
      <c r="A114" s="23"/>
      <c r="B114" s="86">
        <v>109</v>
      </c>
      <c r="C114" s="33"/>
      <c r="D114" s="86"/>
      <c r="E114" s="20">
        <v>1050</v>
      </c>
      <c r="F114" s="20"/>
      <c r="G114" s="84"/>
      <c r="H114" s="100"/>
      <c r="I114" s="20">
        <f>ИЮЛ.24!I114+F114-E114</f>
        <v>3040</v>
      </c>
    </row>
    <row r="115" spans="1:9" x14ac:dyDescent="0.25">
      <c r="A115" s="23"/>
      <c r="B115" s="86">
        <v>110</v>
      </c>
      <c r="C115" s="33"/>
      <c r="D115" s="86"/>
      <c r="E115" s="20">
        <v>1050</v>
      </c>
      <c r="F115" s="20"/>
      <c r="G115" s="84"/>
      <c r="H115" s="100"/>
      <c r="I115" s="20">
        <f>ИЮЛ.24!I115+F115-E115</f>
        <v>3040</v>
      </c>
    </row>
    <row r="116" spans="1:9" x14ac:dyDescent="0.25">
      <c r="A116" s="23"/>
      <c r="B116" s="86">
        <v>111</v>
      </c>
      <c r="C116" s="33"/>
      <c r="D116" s="86"/>
      <c r="E116" s="20"/>
      <c r="F116" s="20"/>
      <c r="G116" s="84"/>
      <c r="H116" s="100"/>
      <c r="I116" s="20">
        <f>ИЮЛ.24!I116+F116-E116</f>
        <v>0</v>
      </c>
    </row>
    <row r="117" spans="1:9" x14ac:dyDescent="0.25">
      <c r="A117" s="23"/>
      <c r="B117" s="86">
        <v>112</v>
      </c>
      <c r="C117" s="33"/>
      <c r="D117" s="86"/>
      <c r="E117" s="20"/>
      <c r="F117" s="20"/>
      <c r="G117" s="84"/>
      <c r="H117" s="100"/>
      <c r="I117" s="20">
        <f>ИЮЛ.24!I117+F117-E117</f>
        <v>0</v>
      </c>
    </row>
    <row r="118" spans="1:9" x14ac:dyDescent="0.25">
      <c r="A118" s="23"/>
      <c r="B118" s="86">
        <v>113</v>
      </c>
      <c r="C118" s="33"/>
      <c r="D118" s="86"/>
      <c r="E118" s="20">
        <v>1050</v>
      </c>
      <c r="F118" s="20"/>
      <c r="G118" s="84"/>
      <c r="H118" s="100"/>
      <c r="I118" s="20">
        <f>ИЮЛ.24!I118+F118-E118</f>
        <v>3100</v>
      </c>
    </row>
    <row r="119" spans="1:9" x14ac:dyDescent="0.25">
      <c r="A119" s="23"/>
      <c r="B119" s="86">
        <v>114</v>
      </c>
      <c r="C119" s="33"/>
      <c r="D119" s="86"/>
      <c r="E119" s="20">
        <v>1050</v>
      </c>
      <c r="F119" s="20"/>
      <c r="G119" s="84"/>
      <c r="H119" s="100"/>
      <c r="I119" s="20">
        <f>ИЮЛ.24!I119+F119-E119</f>
        <v>-8400</v>
      </c>
    </row>
    <row r="120" spans="1:9" x14ac:dyDescent="0.25">
      <c r="A120" s="23"/>
      <c r="B120" s="86">
        <v>115</v>
      </c>
      <c r="C120" s="33"/>
      <c r="D120" s="86"/>
      <c r="E120" s="20">
        <v>1050</v>
      </c>
      <c r="F120" s="20"/>
      <c r="G120" s="84"/>
      <c r="H120" s="100"/>
      <c r="I120" s="20">
        <f>ИЮЛ.24!I120+F120-E120</f>
        <v>-8400</v>
      </c>
    </row>
    <row r="121" spans="1:9" x14ac:dyDescent="0.25">
      <c r="A121" s="23"/>
      <c r="B121" s="86">
        <v>116</v>
      </c>
      <c r="C121" s="33"/>
      <c r="D121" s="86"/>
      <c r="E121" s="20">
        <v>1050</v>
      </c>
      <c r="F121" s="20"/>
      <c r="G121" s="84"/>
      <c r="H121" s="100"/>
      <c r="I121" s="20">
        <f>ИЮЛ.24!I121+F121-E121</f>
        <v>-8400</v>
      </c>
    </row>
    <row r="122" spans="1:9" x14ac:dyDescent="0.25">
      <c r="A122" s="23"/>
      <c r="B122" s="86">
        <v>117</v>
      </c>
      <c r="C122" s="33"/>
      <c r="D122" s="86"/>
      <c r="E122" s="20">
        <v>1050</v>
      </c>
      <c r="F122" s="20"/>
      <c r="G122" s="84"/>
      <c r="H122" s="100"/>
      <c r="I122" s="20">
        <f>ИЮЛ.24!I122+F122-E122</f>
        <v>3480</v>
      </c>
    </row>
    <row r="123" spans="1:9" x14ac:dyDescent="0.25">
      <c r="A123" s="23"/>
      <c r="B123" s="86">
        <v>118</v>
      </c>
      <c r="C123" s="33"/>
      <c r="D123" s="86"/>
      <c r="E123" s="20">
        <v>1050</v>
      </c>
      <c r="F123" s="20">
        <v>3150</v>
      </c>
      <c r="G123" s="84" t="s">
        <v>543</v>
      </c>
      <c r="H123" s="100">
        <v>45518</v>
      </c>
      <c r="I123" s="20">
        <f>ИЮЛ.24!I123+F123-E123</f>
        <v>1050</v>
      </c>
    </row>
    <row r="124" spans="1:9" x14ac:dyDescent="0.25">
      <c r="A124" s="23"/>
      <c r="B124" s="86">
        <v>119</v>
      </c>
      <c r="C124" s="33"/>
      <c r="D124" s="86"/>
      <c r="E124" s="20">
        <v>1050</v>
      </c>
      <c r="F124" s="20"/>
      <c r="G124" s="84"/>
      <c r="H124" s="100"/>
      <c r="I124" s="20">
        <f>ИЮЛ.24!I124+F124-E124</f>
        <v>1990</v>
      </c>
    </row>
    <row r="125" spans="1:9" x14ac:dyDescent="0.25">
      <c r="A125" s="23"/>
      <c r="B125" s="86">
        <v>120</v>
      </c>
      <c r="C125" s="33"/>
      <c r="D125" s="86"/>
      <c r="E125" s="20">
        <v>1050</v>
      </c>
      <c r="F125" s="20">
        <v>1500</v>
      </c>
      <c r="G125" s="84" t="s">
        <v>542</v>
      </c>
      <c r="H125" s="100">
        <v>45517</v>
      </c>
      <c r="I125" s="20">
        <f>ИЮЛ.24!I125+F125-E125</f>
        <v>33100</v>
      </c>
    </row>
    <row r="126" spans="1:9" x14ac:dyDescent="0.25">
      <c r="A126" s="23"/>
      <c r="B126" s="86">
        <v>121</v>
      </c>
      <c r="C126" s="33"/>
      <c r="D126" s="86"/>
      <c r="E126" s="20">
        <v>1050</v>
      </c>
      <c r="F126" s="20"/>
      <c r="G126" s="84"/>
      <c r="H126" s="100"/>
      <c r="I126" s="20">
        <f>ИЮЛ.24!I126+F126-E126</f>
        <v>3600</v>
      </c>
    </row>
    <row r="127" spans="1:9" x14ac:dyDescent="0.25">
      <c r="A127" s="23"/>
      <c r="B127" s="86">
        <v>122</v>
      </c>
      <c r="C127" s="33"/>
      <c r="D127" s="86"/>
      <c r="E127" s="20">
        <v>1050</v>
      </c>
      <c r="F127" s="20"/>
      <c r="G127" s="84"/>
      <c r="H127" s="100"/>
      <c r="I127" s="20">
        <f>ИЮЛ.24!I127+F127-E127</f>
        <v>-8400</v>
      </c>
    </row>
    <row r="128" spans="1:9" x14ac:dyDescent="0.25">
      <c r="A128" s="23"/>
      <c r="B128" s="86">
        <v>123</v>
      </c>
      <c r="C128" s="33"/>
      <c r="D128" s="86"/>
      <c r="E128" s="20">
        <v>1050</v>
      </c>
      <c r="F128" s="20"/>
      <c r="G128" s="84"/>
      <c r="H128" s="100"/>
      <c r="I128" s="20">
        <f>ИЮЛ.24!I128+F128-E128</f>
        <v>-8400</v>
      </c>
    </row>
    <row r="129" spans="1:9" x14ac:dyDescent="0.25">
      <c r="A129" s="23"/>
      <c r="B129" s="86">
        <v>124</v>
      </c>
      <c r="C129" s="33"/>
      <c r="D129" s="86"/>
      <c r="E129" s="20">
        <v>1050</v>
      </c>
      <c r="F129" s="20">
        <v>1050</v>
      </c>
      <c r="G129" s="84" t="s">
        <v>533</v>
      </c>
      <c r="H129" s="100">
        <v>45512</v>
      </c>
      <c r="I129" s="20">
        <f>ИЮЛ.24!I129+F129-E129</f>
        <v>10</v>
      </c>
    </row>
    <row r="130" spans="1:9" x14ac:dyDescent="0.25">
      <c r="A130" s="23"/>
      <c r="B130" s="86">
        <v>125</v>
      </c>
      <c r="C130" s="33"/>
      <c r="D130" s="86"/>
      <c r="E130" s="20">
        <v>1050</v>
      </c>
      <c r="F130" s="20">
        <v>1050</v>
      </c>
      <c r="G130" s="84" t="s">
        <v>526</v>
      </c>
      <c r="H130" s="100">
        <v>45508</v>
      </c>
      <c r="I130" s="20">
        <f>ИЮЛ.24!I130+F130-E130</f>
        <v>10</v>
      </c>
    </row>
    <row r="131" spans="1:9" x14ac:dyDescent="0.25">
      <c r="A131" s="23"/>
      <c r="B131" s="86">
        <v>126</v>
      </c>
      <c r="C131" s="33"/>
      <c r="D131" s="86"/>
      <c r="E131" s="20"/>
      <c r="F131" s="20"/>
      <c r="G131" s="84"/>
      <c r="H131" s="100"/>
      <c r="I131" s="20">
        <f>ИЮЛ.24!I131+F131-E131</f>
        <v>0</v>
      </c>
    </row>
    <row r="132" spans="1:9" x14ac:dyDescent="0.25">
      <c r="A132" s="23"/>
      <c r="B132" s="86">
        <v>127</v>
      </c>
      <c r="C132" s="33"/>
      <c r="D132" s="86"/>
      <c r="E132" s="20"/>
      <c r="F132" s="20"/>
      <c r="G132" s="84"/>
      <c r="H132" s="100"/>
      <c r="I132" s="20">
        <f>ИЮЛ.24!I132+F132-E132</f>
        <v>0</v>
      </c>
    </row>
    <row r="133" spans="1:9" x14ac:dyDescent="0.25">
      <c r="A133" s="23"/>
      <c r="B133" s="86">
        <v>128</v>
      </c>
      <c r="C133" s="33"/>
      <c r="D133" s="86"/>
      <c r="E133" s="20"/>
      <c r="F133" s="20"/>
      <c r="G133" s="84"/>
      <c r="H133" s="100"/>
      <c r="I133" s="20">
        <f>ИЮЛ.24!I133+F133-E133</f>
        <v>0</v>
      </c>
    </row>
    <row r="134" spans="1:9" x14ac:dyDescent="0.25">
      <c r="A134" s="23"/>
      <c r="B134" s="86">
        <v>129</v>
      </c>
      <c r="C134" s="33"/>
      <c r="D134" s="86"/>
      <c r="E134" s="20">
        <v>1050</v>
      </c>
      <c r="F134" s="20">
        <v>1050</v>
      </c>
      <c r="G134" s="84" t="s">
        <v>518</v>
      </c>
      <c r="H134" s="100">
        <v>45505</v>
      </c>
      <c r="I134" s="20">
        <f>ИЮЛ.24!I134+F134-E134</f>
        <v>2100</v>
      </c>
    </row>
    <row r="135" spans="1:9" x14ac:dyDescent="0.25">
      <c r="A135" s="19"/>
      <c r="B135" s="86">
        <v>130</v>
      </c>
      <c r="C135" s="33"/>
      <c r="D135" s="86"/>
      <c r="E135" s="20">
        <v>1050</v>
      </c>
      <c r="F135" s="20">
        <v>500</v>
      </c>
      <c r="G135" s="84" t="s">
        <v>523</v>
      </c>
      <c r="H135" s="100">
        <v>45506</v>
      </c>
      <c r="I135" s="20">
        <f>ИЮЛ.24!I135+F135-E135</f>
        <v>-600</v>
      </c>
    </row>
    <row r="136" spans="1:9" x14ac:dyDescent="0.25">
      <c r="A136" s="19"/>
      <c r="B136" s="86">
        <v>131</v>
      </c>
      <c r="C136" s="33"/>
      <c r="D136" s="86"/>
      <c r="E136" s="20">
        <v>1050</v>
      </c>
      <c r="F136" s="20">
        <v>5000</v>
      </c>
      <c r="G136" s="84" t="s">
        <v>545</v>
      </c>
      <c r="H136" s="100">
        <v>45520</v>
      </c>
      <c r="I136" s="20">
        <f>ИЮЛ.24!I136+F136-E136</f>
        <v>1740</v>
      </c>
    </row>
    <row r="137" spans="1:9" x14ac:dyDescent="0.25">
      <c r="A137" s="19"/>
      <c r="B137" s="86">
        <v>132</v>
      </c>
      <c r="C137" s="33"/>
      <c r="D137" s="86"/>
      <c r="E137" s="20"/>
      <c r="F137" s="20"/>
      <c r="G137" s="84"/>
      <c r="H137" s="100"/>
      <c r="I137" s="20">
        <f>ИЮЛ.24!I137+F137-E137</f>
        <v>0</v>
      </c>
    </row>
    <row r="138" spans="1:9" x14ac:dyDescent="0.25">
      <c r="A138" s="23"/>
      <c r="B138" s="86">
        <v>133</v>
      </c>
      <c r="C138" s="33"/>
      <c r="D138" s="86"/>
      <c r="E138" s="20">
        <v>1050</v>
      </c>
      <c r="F138" s="20">
        <v>1100</v>
      </c>
      <c r="G138" s="84" t="s">
        <v>546</v>
      </c>
      <c r="H138" s="100">
        <v>45523</v>
      </c>
      <c r="I138" s="20">
        <f>ИЮЛ.24!I138+F138-E138</f>
        <v>-4250</v>
      </c>
    </row>
    <row r="139" spans="1:9" x14ac:dyDescent="0.25">
      <c r="A139" s="23"/>
      <c r="B139" s="86">
        <v>134</v>
      </c>
      <c r="C139" s="33"/>
      <c r="D139" s="86"/>
      <c r="E139" s="20">
        <v>1050</v>
      </c>
      <c r="F139" s="20"/>
      <c r="G139" s="84"/>
      <c r="H139" s="100"/>
      <c r="I139" s="20">
        <f>ИЮЛ.24!I139+F139-E139</f>
        <v>21600</v>
      </c>
    </row>
    <row r="140" spans="1:9" x14ac:dyDescent="0.25">
      <c r="A140" s="23"/>
      <c r="B140" s="86">
        <v>135</v>
      </c>
      <c r="C140" s="33"/>
      <c r="D140" s="86"/>
      <c r="E140" s="20">
        <v>1050</v>
      </c>
      <c r="F140" s="20"/>
      <c r="G140" s="84"/>
      <c r="H140" s="100"/>
      <c r="I140" s="20">
        <f>ИЮЛ.24!I140+F140-E140</f>
        <v>-8400</v>
      </c>
    </row>
    <row r="141" spans="1:9" x14ac:dyDescent="0.25">
      <c r="A141" s="23"/>
      <c r="B141" s="86">
        <v>136</v>
      </c>
      <c r="C141" s="33"/>
      <c r="D141" s="86"/>
      <c r="E141" s="20"/>
      <c r="F141" s="20"/>
      <c r="G141" s="84"/>
      <c r="H141" s="100"/>
      <c r="I141" s="20">
        <f>ИЮЛ.24!I141+F141-E141</f>
        <v>0</v>
      </c>
    </row>
    <row r="142" spans="1:9" x14ac:dyDescent="0.25">
      <c r="A142" s="23"/>
      <c r="B142" s="86">
        <v>137</v>
      </c>
      <c r="C142" s="33"/>
      <c r="D142" s="86"/>
      <c r="E142" s="20"/>
      <c r="F142" s="20"/>
      <c r="G142" s="84"/>
      <c r="H142" s="100"/>
      <c r="I142" s="20">
        <f>ИЮЛ.24!I142+F142-E142</f>
        <v>0</v>
      </c>
    </row>
    <row r="143" spans="1:9" x14ac:dyDescent="0.25">
      <c r="A143" s="23"/>
      <c r="B143" s="86">
        <v>138</v>
      </c>
      <c r="C143" s="33"/>
      <c r="D143" s="86"/>
      <c r="E143" s="20"/>
      <c r="F143" s="20"/>
      <c r="G143" s="84"/>
      <c r="H143" s="100"/>
      <c r="I143" s="20">
        <f>ИЮЛ.24!I143+F143-E143</f>
        <v>0</v>
      </c>
    </row>
    <row r="144" spans="1:9" x14ac:dyDescent="0.25">
      <c r="A144" s="23"/>
      <c r="B144" s="86">
        <v>139</v>
      </c>
      <c r="C144" s="33"/>
      <c r="D144" s="86"/>
      <c r="E144" s="20"/>
      <c r="F144" s="20"/>
      <c r="G144" s="84"/>
      <c r="H144" s="100"/>
      <c r="I144" s="20">
        <f>ИЮЛ.24!I144+F144-E144</f>
        <v>0</v>
      </c>
    </row>
    <row r="145" spans="1:9" x14ac:dyDescent="0.25">
      <c r="A145" s="23"/>
      <c r="B145" s="86">
        <v>140</v>
      </c>
      <c r="C145" s="33"/>
      <c r="D145" s="86"/>
      <c r="E145" s="20"/>
      <c r="F145" s="20"/>
      <c r="G145" s="84"/>
      <c r="H145" s="100"/>
      <c r="I145" s="20">
        <f>ИЮЛ.24!I145+F145-E145</f>
        <v>0</v>
      </c>
    </row>
    <row r="146" spans="1:9" x14ac:dyDescent="0.25">
      <c r="A146" s="23"/>
      <c r="B146" s="86">
        <v>141</v>
      </c>
      <c r="C146" s="33"/>
      <c r="D146" s="86"/>
      <c r="E146" s="20">
        <v>1050</v>
      </c>
      <c r="F146" s="20"/>
      <c r="G146" s="84"/>
      <c r="H146" s="100"/>
      <c r="I146" s="20">
        <f>ИЮЛ.24!I146+F146-E146</f>
        <v>-8400</v>
      </c>
    </row>
    <row r="147" spans="1:9" x14ac:dyDescent="0.25">
      <c r="A147" s="23"/>
      <c r="B147" s="126" t="s">
        <v>674</v>
      </c>
      <c r="C147" s="33"/>
      <c r="D147" s="126"/>
      <c r="E147" s="20">
        <v>1050</v>
      </c>
      <c r="F147" s="20"/>
      <c r="G147" s="84"/>
      <c r="H147" s="100"/>
      <c r="I147" s="20">
        <f>ИЮЛ.24!I147+F147-E147</f>
        <v>-3150</v>
      </c>
    </row>
    <row r="148" spans="1:9" x14ac:dyDescent="0.25">
      <c r="A148" s="23"/>
      <c r="B148" s="86">
        <v>142</v>
      </c>
      <c r="C148" s="33"/>
      <c r="D148" s="86"/>
      <c r="E148" s="20">
        <v>1050</v>
      </c>
      <c r="F148" s="20"/>
      <c r="G148" s="84"/>
      <c r="H148" s="100"/>
      <c r="I148" s="20">
        <f>ИЮЛ.24!I148+F148-E148</f>
        <v>-1270</v>
      </c>
    </row>
    <row r="149" spans="1:9" x14ac:dyDescent="0.25">
      <c r="A149" s="23"/>
      <c r="B149" s="86">
        <v>143</v>
      </c>
      <c r="C149" s="33"/>
      <c r="D149" s="86"/>
      <c r="E149" s="20">
        <v>1050</v>
      </c>
      <c r="F149" s="20"/>
      <c r="G149" s="84"/>
      <c r="H149" s="100"/>
      <c r="I149" s="20">
        <f>ИЮЛ.24!I149+F149-E149</f>
        <v>-8400</v>
      </c>
    </row>
    <row r="150" spans="1:9" x14ac:dyDescent="0.25">
      <c r="A150" s="23"/>
      <c r="B150" s="86">
        <v>144</v>
      </c>
      <c r="C150" s="33"/>
      <c r="D150" s="86"/>
      <c r="E150" s="20">
        <v>1050</v>
      </c>
      <c r="F150" s="20"/>
      <c r="G150" s="84"/>
      <c r="H150" s="100"/>
      <c r="I150" s="20">
        <f>ИЮЛ.24!I150+F150-E150</f>
        <v>-8400</v>
      </c>
    </row>
    <row r="151" spans="1:9" x14ac:dyDescent="0.25">
      <c r="A151" s="23"/>
      <c r="B151" s="86">
        <v>145</v>
      </c>
      <c r="C151" s="33"/>
      <c r="D151" s="86"/>
      <c r="E151" s="20">
        <v>1050</v>
      </c>
      <c r="F151" s="20">
        <v>940</v>
      </c>
      <c r="G151" s="84" t="s">
        <v>547</v>
      </c>
      <c r="H151" s="100">
        <v>45524</v>
      </c>
      <c r="I151" s="20">
        <f>ИЮЛ.24!I151+F151-E151</f>
        <v>-880</v>
      </c>
    </row>
    <row r="152" spans="1:9" x14ac:dyDescent="0.25">
      <c r="A152" s="23"/>
      <c r="B152" s="86">
        <v>146</v>
      </c>
      <c r="C152" s="33"/>
      <c r="D152" s="86"/>
      <c r="E152" s="20">
        <v>1050</v>
      </c>
      <c r="F152" s="20">
        <v>2100</v>
      </c>
      <c r="G152" s="84" t="s">
        <v>581</v>
      </c>
      <c r="H152" s="100">
        <v>45527</v>
      </c>
      <c r="I152" s="20">
        <f>ИЮЛ.24!I152+F152-E152</f>
        <v>-4300</v>
      </c>
    </row>
    <row r="153" spans="1:9" x14ac:dyDescent="0.25">
      <c r="A153" s="23"/>
      <c r="B153" s="86">
        <v>147</v>
      </c>
      <c r="C153" s="33"/>
      <c r="D153" s="86"/>
      <c r="E153" s="20">
        <v>1050</v>
      </c>
      <c r="F153" s="20"/>
      <c r="G153" s="84"/>
      <c r="H153" s="100"/>
      <c r="I153" s="20">
        <f>ИЮЛ.24!I153+F153-E153</f>
        <v>7840</v>
      </c>
    </row>
    <row r="154" spans="1:9" x14ac:dyDescent="0.25">
      <c r="A154" s="23"/>
      <c r="B154" s="86">
        <v>148</v>
      </c>
      <c r="C154" s="33"/>
      <c r="D154" s="86"/>
      <c r="E154" s="20">
        <v>1050</v>
      </c>
      <c r="F154" s="20"/>
      <c r="G154" s="84"/>
      <c r="H154" s="100"/>
      <c r="I154" s="20">
        <f>ИЮЛ.24!I154+F154-E154</f>
        <v>-8400</v>
      </c>
    </row>
    <row r="155" spans="1:9" x14ac:dyDescent="0.25">
      <c r="A155" s="23"/>
      <c r="B155" s="86">
        <v>149</v>
      </c>
      <c r="C155" s="33"/>
      <c r="D155" s="86"/>
      <c r="E155" s="20">
        <v>1050</v>
      </c>
      <c r="F155" s="20">
        <v>1050</v>
      </c>
      <c r="G155" s="84" t="s">
        <v>524</v>
      </c>
      <c r="H155" s="100">
        <v>45506</v>
      </c>
      <c r="I155" s="20">
        <f>ИЮЛ.24!I155+F155-E155</f>
        <v>-1050</v>
      </c>
    </row>
    <row r="156" spans="1:9" x14ac:dyDescent="0.25">
      <c r="A156" s="23"/>
      <c r="B156" s="86">
        <v>150</v>
      </c>
      <c r="C156" s="33"/>
      <c r="D156" s="86"/>
      <c r="E156" s="20">
        <v>1050</v>
      </c>
      <c r="F156" s="20"/>
      <c r="G156" s="84"/>
      <c r="H156" s="100"/>
      <c r="I156" s="20">
        <f>ИЮЛ.24!I156+F156-E156</f>
        <v>5100</v>
      </c>
    </row>
    <row r="157" spans="1:9" x14ac:dyDescent="0.25">
      <c r="A157" s="23"/>
      <c r="B157" s="86">
        <v>151</v>
      </c>
      <c r="C157" s="33"/>
      <c r="D157" s="86"/>
      <c r="E157" s="20">
        <v>1050</v>
      </c>
      <c r="F157" s="20"/>
      <c r="G157" s="84"/>
      <c r="H157" s="100"/>
      <c r="I157" s="20">
        <f>ИЮЛ.24!I157+F157-E157</f>
        <v>8790</v>
      </c>
    </row>
    <row r="158" spans="1:9" x14ac:dyDescent="0.25">
      <c r="A158" s="23"/>
      <c r="B158" s="86">
        <v>152</v>
      </c>
      <c r="C158" s="33"/>
      <c r="D158" s="86"/>
      <c r="E158" s="20">
        <v>1050</v>
      </c>
      <c r="F158" s="20">
        <v>1040</v>
      </c>
      <c r="G158" s="84" t="s">
        <v>534</v>
      </c>
      <c r="H158" s="100">
        <v>45513</v>
      </c>
      <c r="I158" s="20">
        <f>ИЮЛ.24!I158+F158-E158</f>
        <v>-1040</v>
      </c>
    </row>
    <row r="159" spans="1:9" x14ac:dyDescent="0.25">
      <c r="A159" s="23"/>
      <c r="B159" s="86">
        <v>153</v>
      </c>
      <c r="C159" s="33"/>
      <c r="D159" s="86"/>
      <c r="E159" s="20">
        <v>1050</v>
      </c>
      <c r="F159" s="20">
        <v>1050</v>
      </c>
      <c r="G159" s="84" t="s">
        <v>520</v>
      </c>
      <c r="H159" s="100">
        <v>45505</v>
      </c>
      <c r="I159" s="20">
        <f>ИЮЛ.24!I159+F159-E159</f>
        <v>0</v>
      </c>
    </row>
    <row r="160" spans="1:9" x14ac:dyDescent="0.25">
      <c r="A160" s="23"/>
      <c r="B160" s="86">
        <v>154</v>
      </c>
      <c r="C160" s="33"/>
      <c r="D160" s="86"/>
      <c r="E160" s="20"/>
      <c r="F160" s="20"/>
      <c r="G160" s="84"/>
      <c r="H160" s="100"/>
      <c r="I160" s="20">
        <f>ИЮЛ.24!I160+F160-E160</f>
        <v>0</v>
      </c>
    </row>
    <row r="161" spans="1:9" x14ac:dyDescent="0.25">
      <c r="A161" s="23"/>
      <c r="B161" s="86">
        <v>155</v>
      </c>
      <c r="C161" s="33"/>
      <c r="D161" s="86"/>
      <c r="E161" s="20"/>
      <c r="F161" s="20"/>
      <c r="G161" s="84"/>
      <c r="H161" s="100"/>
      <c r="I161" s="20">
        <f>ИЮЛ.24!I161+F161-E161</f>
        <v>0</v>
      </c>
    </row>
    <row r="162" spans="1:9" x14ac:dyDescent="0.25">
      <c r="A162" s="23"/>
      <c r="B162" s="86">
        <v>156</v>
      </c>
      <c r="C162" s="33"/>
      <c r="D162" s="86"/>
      <c r="E162" s="20"/>
      <c r="F162" s="20"/>
      <c r="G162" s="84"/>
      <c r="H162" s="100"/>
      <c r="I162" s="20">
        <f>ИЮЛ.24!I162+F162-E162</f>
        <v>0</v>
      </c>
    </row>
    <row r="163" spans="1:9" x14ac:dyDescent="0.25">
      <c r="A163" s="23"/>
      <c r="B163" s="86">
        <v>157</v>
      </c>
      <c r="C163" s="33"/>
      <c r="D163" s="86"/>
      <c r="E163" s="20">
        <v>1050</v>
      </c>
      <c r="F163" s="20"/>
      <c r="G163" s="84"/>
      <c r="H163" s="100"/>
      <c r="I163" s="20">
        <f>ИЮЛ.24!I163+F163-E163</f>
        <v>-1160</v>
      </c>
    </row>
    <row r="164" spans="1:9" x14ac:dyDescent="0.25">
      <c r="A164" s="23"/>
      <c r="B164" s="86">
        <v>158</v>
      </c>
      <c r="C164" s="33"/>
      <c r="D164" s="86"/>
      <c r="E164" s="20"/>
      <c r="F164" s="20"/>
      <c r="G164" s="84"/>
      <c r="H164" s="100"/>
      <c r="I164" s="20">
        <f>ИЮЛ.24!I164+F164-E164</f>
        <v>0</v>
      </c>
    </row>
    <row r="165" spans="1:9" x14ac:dyDescent="0.25">
      <c r="A165" s="23"/>
      <c r="B165" s="86">
        <v>159</v>
      </c>
      <c r="C165" s="33"/>
      <c r="D165" s="86"/>
      <c r="E165" s="20"/>
      <c r="F165" s="20"/>
      <c r="G165" s="84"/>
      <c r="H165" s="100"/>
      <c r="I165" s="20">
        <f>ИЮЛ.24!I165+F165-E165</f>
        <v>0</v>
      </c>
    </row>
    <row r="166" spans="1:9" x14ac:dyDescent="0.25">
      <c r="A166" s="23"/>
      <c r="B166" s="86">
        <v>160</v>
      </c>
      <c r="C166" s="33"/>
      <c r="D166" s="86"/>
      <c r="E166" s="20"/>
      <c r="F166" s="20"/>
      <c r="G166" s="84"/>
      <c r="H166" s="100"/>
      <c r="I166" s="20">
        <f>ИЮЛ.24!I166+F166-E166</f>
        <v>0</v>
      </c>
    </row>
    <row r="167" spans="1:9" x14ac:dyDescent="0.25">
      <c r="A167" s="23"/>
      <c r="B167" s="86">
        <v>161</v>
      </c>
      <c r="C167" s="33"/>
      <c r="D167" s="86"/>
      <c r="E167" s="20"/>
      <c r="F167" s="20"/>
      <c r="G167" s="84"/>
      <c r="H167" s="100"/>
      <c r="I167" s="20">
        <f>ИЮЛ.24!I167+F167-E167</f>
        <v>0</v>
      </c>
    </row>
    <row r="168" spans="1:9" x14ac:dyDescent="0.25">
      <c r="A168" s="23"/>
      <c r="B168" s="86">
        <v>162</v>
      </c>
      <c r="C168" s="33"/>
      <c r="D168" s="86"/>
      <c r="E168" s="20">
        <v>1050</v>
      </c>
      <c r="F168" s="20"/>
      <c r="G168" s="84"/>
      <c r="H168" s="100"/>
      <c r="I168" s="20">
        <f>ИЮЛ.24!I168+F168-E168</f>
        <v>-8400</v>
      </c>
    </row>
    <row r="169" spans="1:9" x14ac:dyDescent="0.25">
      <c r="A169" s="23"/>
      <c r="B169" s="86">
        <v>163</v>
      </c>
      <c r="C169" s="33"/>
      <c r="D169" s="86"/>
      <c r="E169" s="20"/>
      <c r="F169" s="20"/>
      <c r="G169" s="84"/>
      <c r="H169" s="100"/>
      <c r="I169" s="20">
        <f>ИЮЛ.24!I169+F169-E169</f>
        <v>0</v>
      </c>
    </row>
    <row r="170" spans="1:9" x14ac:dyDescent="0.25">
      <c r="A170" s="23"/>
      <c r="B170" s="86">
        <v>164</v>
      </c>
      <c r="C170" s="33"/>
      <c r="D170" s="86"/>
      <c r="E170" s="20">
        <v>1050</v>
      </c>
      <c r="F170" s="20"/>
      <c r="G170" s="84"/>
      <c r="H170" s="100"/>
      <c r="I170" s="20">
        <f>ИЮЛ.24!I170+F170-E170</f>
        <v>-8400</v>
      </c>
    </row>
    <row r="171" spans="1:9" x14ac:dyDescent="0.25">
      <c r="A171" s="19"/>
      <c r="B171" s="86">
        <v>165</v>
      </c>
      <c r="C171" s="33"/>
      <c r="D171" s="86"/>
      <c r="E171" s="20">
        <v>1050</v>
      </c>
      <c r="F171" s="20"/>
      <c r="G171" s="84"/>
      <c r="H171" s="100"/>
      <c r="I171" s="20">
        <f>ИЮЛ.24!I171+F171-E171</f>
        <v>-8400</v>
      </c>
    </row>
    <row r="172" spans="1:9" x14ac:dyDescent="0.25">
      <c r="A172" s="19"/>
      <c r="B172" s="86">
        <v>166</v>
      </c>
      <c r="C172" s="33"/>
      <c r="D172" s="86"/>
      <c r="E172" s="20">
        <v>1050</v>
      </c>
      <c r="F172" s="20"/>
      <c r="G172" s="84"/>
      <c r="H172" s="100"/>
      <c r="I172" s="20">
        <f>ИЮЛ.24!I172+F172-E172</f>
        <v>-8400</v>
      </c>
    </row>
    <row r="173" spans="1:9" x14ac:dyDescent="0.25">
      <c r="A173" s="19"/>
      <c r="B173" s="123" t="s">
        <v>384</v>
      </c>
      <c r="C173" s="33"/>
      <c r="D173" s="123"/>
      <c r="E173" s="20"/>
      <c r="F173" s="20"/>
      <c r="G173" s="84"/>
      <c r="H173" s="100"/>
      <c r="I173" s="20">
        <f>ИЮЛ.24!I173+F173-E173</f>
        <v>0</v>
      </c>
    </row>
    <row r="174" spans="1:9" x14ac:dyDescent="0.25">
      <c r="A174" s="19"/>
      <c r="B174" s="86" t="s">
        <v>385</v>
      </c>
      <c r="C174" s="33"/>
      <c r="D174" s="86"/>
      <c r="E174" s="20"/>
      <c r="F174" s="20"/>
      <c r="G174" s="84"/>
      <c r="H174" s="100"/>
      <c r="I174" s="20">
        <f>ИЮЛ.24!I174+F174-E174</f>
        <v>0</v>
      </c>
    </row>
    <row r="175" spans="1:9" x14ac:dyDescent="0.25">
      <c r="A175" s="19"/>
      <c r="B175" s="86" t="s">
        <v>386</v>
      </c>
      <c r="C175" s="33"/>
      <c r="D175" s="86"/>
      <c r="E175" s="20">
        <v>1050</v>
      </c>
      <c r="F175" s="20"/>
      <c r="G175" s="84"/>
      <c r="H175" s="100"/>
      <c r="I175" s="20">
        <f>ИЮЛ.24!I175+F175-E175</f>
        <v>-5580</v>
      </c>
    </row>
    <row r="176" spans="1:9" x14ac:dyDescent="0.25">
      <c r="A176" s="19"/>
      <c r="B176" s="123" t="s">
        <v>387</v>
      </c>
      <c r="C176" s="33"/>
      <c r="D176" s="123"/>
      <c r="E176" s="20"/>
      <c r="F176" s="20"/>
      <c r="G176" s="84"/>
      <c r="H176" s="100"/>
      <c r="I176" s="20">
        <f>ИЮЛ.24!I176+F176-E176</f>
        <v>0</v>
      </c>
    </row>
    <row r="177" spans="1:9" x14ac:dyDescent="0.25">
      <c r="A177" s="19"/>
      <c r="B177" s="86">
        <v>169</v>
      </c>
      <c r="C177" s="33"/>
      <c r="D177" s="86"/>
      <c r="E177" s="20">
        <v>1050</v>
      </c>
      <c r="F177" s="20"/>
      <c r="G177" s="84"/>
      <c r="H177" s="100"/>
      <c r="I177" s="20">
        <f>ИЮЛ.24!I177+F177-E177</f>
        <v>-8400</v>
      </c>
    </row>
    <row r="178" spans="1:9" x14ac:dyDescent="0.25">
      <c r="A178" s="19"/>
      <c r="B178" s="86">
        <v>170</v>
      </c>
      <c r="C178" s="33"/>
      <c r="D178" s="86"/>
      <c r="E178" s="20">
        <v>1050</v>
      </c>
      <c r="F178" s="20"/>
      <c r="G178" s="84"/>
      <c r="H178" s="100"/>
      <c r="I178" s="20">
        <f>ИЮЛ.24!I178+F178-E178</f>
        <v>-8400</v>
      </c>
    </row>
    <row r="179" spans="1:9" x14ac:dyDescent="0.25">
      <c r="A179" s="19"/>
      <c r="B179" s="86">
        <v>171</v>
      </c>
      <c r="C179" s="33"/>
      <c r="D179" s="86"/>
      <c r="E179" s="20">
        <v>1050</v>
      </c>
      <c r="F179" s="20"/>
      <c r="G179" s="84"/>
      <c r="H179" s="100"/>
      <c r="I179" s="20">
        <f>ИЮЛ.24!I179+F179-E179</f>
        <v>-8400</v>
      </c>
    </row>
    <row r="180" spans="1:9" x14ac:dyDescent="0.25">
      <c r="A180" s="19"/>
      <c r="B180" s="86">
        <v>172</v>
      </c>
      <c r="C180" s="33"/>
      <c r="D180" s="86"/>
      <c r="E180" s="20">
        <v>1050</v>
      </c>
      <c r="F180" s="20"/>
      <c r="G180" s="84"/>
      <c r="H180" s="100"/>
      <c r="I180" s="20">
        <f>ИЮЛ.24!I180+F180-E180</f>
        <v>-8400</v>
      </c>
    </row>
    <row r="181" spans="1:9" x14ac:dyDescent="0.25">
      <c r="A181" s="19"/>
      <c r="B181" s="86">
        <v>173</v>
      </c>
      <c r="C181" s="33"/>
      <c r="D181" s="86"/>
      <c r="E181" s="20">
        <v>1050</v>
      </c>
      <c r="F181" s="20">
        <v>2100</v>
      </c>
      <c r="G181" s="84" t="s">
        <v>552</v>
      </c>
      <c r="H181" s="100">
        <v>45532</v>
      </c>
      <c r="I181" s="20">
        <f>ИЮЛ.24!I181+F181-E181</f>
        <v>700</v>
      </c>
    </row>
    <row r="182" spans="1:9" x14ac:dyDescent="0.25">
      <c r="A182" s="19"/>
      <c r="B182" s="86">
        <v>174</v>
      </c>
      <c r="C182" s="33"/>
      <c r="D182" s="86"/>
      <c r="E182" s="20">
        <v>1050</v>
      </c>
      <c r="F182" s="20"/>
      <c r="G182" s="84"/>
      <c r="H182" s="100"/>
      <c r="I182" s="20">
        <f>ИЮЛ.24!I182+F182-E182</f>
        <v>-4200</v>
      </c>
    </row>
    <row r="183" spans="1:9" x14ac:dyDescent="0.25">
      <c r="A183" s="19"/>
      <c r="B183" s="86">
        <v>175</v>
      </c>
      <c r="C183" s="33"/>
      <c r="D183" s="86"/>
      <c r="E183" s="20">
        <v>1050</v>
      </c>
      <c r="F183" s="20"/>
      <c r="G183" s="84"/>
      <c r="H183" s="100"/>
      <c r="I183" s="20">
        <f>ИЮЛ.24!I183+F183-E183</f>
        <v>-8400</v>
      </c>
    </row>
    <row r="184" spans="1:9" x14ac:dyDescent="0.25">
      <c r="A184" s="19"/>
      <c r="B184" s="86">
        <v>176</v>
      </c>
      <c r="C184" s="33"/>
      <c r="D184" s="86"/>
      <c r="E184" s="20">
        <v>1050</v>
      </c>
      <c r="F184" s="20"/>
      <c r="G184" s="84"/>
      <c r="H184" s="100"/>
      <c r="I184" s="20">
        <f>ИЮЛ.24!I184+F184-E184</f>
        <v>-8400</v>
      </c>
    </row>
    <row r="185" spans="1:9" x14ac:dyDescent="0.25">
      <c r="A185" s="19"/>
      <c r="B185" s="86">
        <v>177</v>
      </c>
      <c r="C185" s="33"/>
      <c r="D185" s="86"/>
      <c r="E185" s="20">
        <v>1050</v>
      </c>
      <c r="F185" s="20"/>
      <c r="G185" s="84"/>
      <c r="H185" s="100"/>
      <c r="I185" s="20">
        <f>ИЮЛ.24!I185+F185-E185</f>
        <v>-1050</v>
      </c>
    </row>
    <row r="186" spans="1:9" x14ac:dyDescent="0.25">
      <c r="A186" s="19"/>
      <c r="B186" s="86">
        <v>178</v>
      </c>
      <c r="C186" s="33"/>
      <c r="D186" s="86"/>
      <c r="E186" s="20">
        <v>1050</v>
      </c>
      <c r="F186" s="20"/>
      <c r="G186" s="84"/>
      <c r="H186" s="100"/>
      <c r="I186" s="20">
        <f>ИЮЛ.24!I186+F186-E186</f>
        <v>-8400</v>
      </c>
    </row>
    <row r="187" spans="1:9" x14ac:dyDescent="0.25">
      <c r="A187" s="19"/>
      <c r="B187" s="86">
        <v>179</v>
      </c>
      <c r="C187" s="33"/>
      <c r="D187" s="86"/>
      <c r="E187" s="20">
        <v>1050</v>
      </c>
      <c r="F187" s="20"/>
      <c r="G187" s="84"/>
      <c r="H187" s="100"/>
      <c r="I187" s="20">
        <f>ИЮЛ.24!I187+F187-E187</f>
        <v>-8400</v>
      </c>
    </row>
    <row r="188" spans="1:9" x14ac:dyDescent="0.25">
      <c r="A188" s="19"/>
      <c r="B188" s="86">
        <v>180</v>
      </c>
      <c r="C188" s="33"/>
      <c r="D188" s="86"/>
      <c r="E188" s="20">
        <v>1050</v>
      </c>
      <c r="F188" s="20"/>
      <c r="G188" s="84"/>
      <c r="H188" s="100"/>
      <c r="I188" s="20">
        <f>ИЮЛ.24!I188+F188-E188</f>
        <v>-8400</v>
      </c>
    </row>
    <row r="189" spans="1:9" x14ac:dyDescent="0.25">
      <c r="A189" s="19"/>
      <c r="B189" s="86">
        <v>181</v>
      </c>
      <c r="C189" s="33"/>
      <c r="D189" s="86"/>
      <c r="E189" s="20">
        <v>1050</v>
      </c>
      <c r="F189" s="20"/>
      <c r="G189" s="84"/>
      <c r="H189" s="100"/>
      <c r="I189" s="20">
        <f>ИЮЛ.24!I189+F189-E189</f>
        <v>-8400</v>
      </c>
    </row>
    <row r="190" spans="1:9" x14ac:dyDescent="0.25">
      <c r="A190" s="19"/>
      <c r="B190" s="86">
        <v>182</v>
      </c>
      <c r="C190" s="33"/>
      <c r="D190" s="86"/>
      <c r="E190" s="20"/>
      <c r="F190" s="20"/>
      <c r="G190" s="84"/>
      <c r="H190" s="100"/>
      <c r="I190" s="20">
        <f>ИЮЛ.24!I190+F190-E190</f>
        <v>0</v>
      </c>
    </row>
    <row r="191" spans="1:9" x14ac:dyDescent="0.25">
      <c r="A191" s="19"/>
      <c r="B191" s="86">
        <v>183</v>
      </c>
      <c r="C191" s="33"/>
      <c r="D191" s="86"/>
      <c r="E191" s="20"/>
      <c r="F191" s="20"/>
      <c r="G191" s="84"/>
      <c r="H191" s="100"/>
      <c r="I191" s="20">
        <f>ИЮЛ.24!I191+F191-E191</f>
        <v>0</v>
      </c>
    </row>
    <row r="192" spans="1:9" x14ac:dyDescent="0.25">
      <c r="A192" s="19"/>
      <c r="B192" s="86">
        <v>184</v>
      </c>
      <c r="C192" s="33"/>
      <c r="D192" s="86"/>
      <c r="E192" s="20"/>
      <c r="F192" s="20"/>
      <c r="G192" s="84"/>
      <c r="H192" s="100"/>
      <c r="I192" s="20">
        <f>ИЮЛ.24!I192+F192-E192</f>
        <v>0</v>
      </c>
    </row>
    <row r="193" spans="1:9" x14ac:dyDescent="0.25">
      <c r="A193" s="19"/>
      <c r="B193" s="86">
        <v>185</v>
      </c>
      <c r="C193" s="33"/>
      <c r="D193" s="86"/>
      <c r="E193" s="20"/>
      <c r="F193" s="20"/>
      <c r="G193" s="84"/>
      <c r="H193" s="100"/>
      <c r="I193" s="20">
        <f>ИЮЛ.24!I193+F193-E193</f>
        <v>0</v>
      </c>
    </row>
    <row r="194" spans="1:9" x14ac:dyDescent="0.25">
      <c r="A194" s="19"/>
      <c r="B194" s="86">
        <v>186</v>
      </c>
      <c r="C194" s="33"/>
      <c r="D194" s="86"/>
      <c r="E194" s="20"/>
      <c r="F194" s="20"/>
      <c r="G194" s="84"/>
      <c r="H194" s="100"/>
      <c r="I194" s="20">
        <f>ИЮЛ.24!I194+F194-E194</f>
        <v>0</v>
      </c>
    </row>
    <row r="195" spans="1:9" x14ac:dyDescent="0.25">
      <c r="A195" s="19"/>
      <c r="B195" s="86">
        <v>187</v>
      </c>
      <c r="C195" s="33"/>
      <c r="D195" s="86"/>
      <c r="E195" s="20"/>
      <c r="F195" s="20"/>
      <c r="G195" s="84"/>
      <c r="H195" s="100"/>
      <c r="I195" s="20">
        <f>ИЮЛ.24!I195+F195-E195</f>
        <v>0</v>
      </c>
    </row>
    <row r="196" spans="1:9" x14ac:dyDescent="0.25">
      <c r="A196" s="19"/>
      <c r="B196" s="86">
        <v>188</v>
      </c>
      <c r="C196" s="33"/>
      <c r="D196" s="86"/>
      <c r="E196" s="20"/>
      <c r="F196" s="20"/>
      <c r="G196" s="84"/>
      <c r="H196" s="100"/>
      <c r="I196" s="20">
        <f>ИЮЛ.24!I196+F196-E196</f>
        <v>0</v>
      </c>
    </row>
    <row r="197" spans="1:9" x14ac:dyDescent="0.25">
      <c r="A197" s="19"/>
      <c r="B197" s="86">
        <v>189</v>
      </c>
      <c r="C197" s="33"/>
      <c r="D197" s="86"/>
      <c r="E197" s="20"/>
      <c r="F197" s="20"/>
      <c r="G197" s="84"/>
      <c r="H197" s="100"/>
      <c r="I197" s="20">
        <f>ИЮЛ.24!I197+F197-E197</f>
        <v>0</v>
      </c>
    </row>
    <row r="198" spans="1:9" x14ac:dyDescent="0.25">
      <c r="A198" s="19"/>
      <c r="B198" s="86">
        <v>190</v>
      </c>
      <c r="C198" s="33"/>
      <c r="D198" s="86"/>
      <c r="E198" s="20"/>
      <c r="F198" s="20"/>
      <c r="G198" s="84"/>
      <c r="H198" s="100"/>
      <c r="I198" s="20">
        <f>ИЮЛ.24!I198+F198-E198</f>
        <v>0</v>
      </c>
    </row>
    <row r="199" spans="1:9" x14ac:dyDescent="0.25">
      <c r="A199" s="19"/>
      <c r="B199" s="86">
        <v>191</v>
      </c>
      <c r="C199" s="33"/>
      <c r="D199" s="86"/>
      <c r="E199" s="20"/>
      <c r="F199" s="20"/>
      <c r="G199" s="84"/>
      <c r="H199" s="100"/>
      <c r="I199" s="20">
        <f>ИЮЛ.24!I199+F199-E199</f>
        <v>0</v>
      </c>
    </row>
    <row r="200" spans="1:9" x14ac:dyDescent="0.25">
      <c r="A200" s="19"/>
      <c r="B200" s="123" t="s">
        <v>381</v>
      </c>
      <c r="C200" s="33"/>
      <c r="D200" s="123"/>
      <c r="E200" s="20"/>
      <c r="F200" s="20"/>
      <c r="G200" s="84"/>
      <c r="H200" s="100"/>
      <c r="I200" s="20">
        <f>ИЮЛ.24!I200+F200-E200</f>
        <v>0</v>
      </c>
    </row>
    <row r="201" spans="1:9" x14ac:dyDescent="0.25">
      <c r="A201" s="19"/>
      <c r="B201" s="86" t="s">
        <v>382</v>
      </c>
      <c r="C201" s="33"/>
      <c r="D201" s="86"/>
      <c r="E201" s="20">
        <v>1050</v>
      </c>
      <c r="F201" s="20"/>
      <c r="G201" s="84"/>
      <c r="H201" s="100"/>
      <c r="I201" s="20">
        <f>ИЮЛ.24!I201+F201-E201</f>
        <v>-8400</v>
      </c>
    </row>
    <row r="202" spans="1:9" x14ac:dyDescent="0.25">
      <c r="A202" s="19"/>
      <c r="B202" s="123" t="s">
        <v>383</v>
      </c>
      <c r="C202" s="33"/>
      <c r="D202" s="123"/>
      <c r="E202" s="20"/>
      <c r="F202" s="20"/>
      <c r="G202" s="84"/>
      <c r="H202" s="100"/>
      <c r="I202" s="20">
        <f>ИЮЛ.24!I202+F202-E202</f>
        <v>0</v>
      </c>
    </row>
    <row r="203" spans="1:9" x14ac:dyDescent="0.25">
      <c r="A203" s="19"/>
      <c r="B203" s="86">
        <v>193</v>
      </c>
      <c r="C203" s="33"/>
      <c r="D203" s="86"/>
      <c r="E203" s="20"/>
      <c r="F203" s="20"/>
      <c r="G203" s="84"/>
      <c r="H203" s="100"/>
      <c r="I203" s="20">
        <f>ИЮЛ.24!I203+F203-E203</f>
        <v>0</v>
      </c>
    </row>
    <row r="204" spans="1:9" x14ac:dyDescent="0.25">
      <c r="A204" s="19"/>
      <c r="B204" s="86">
        <v>194</v>
      </c>
      <c r="C204" s="33"/>
      <c r="D204" s="86"/>
      <c r="E204" s="20">
        <v>1050</v>
      </c>
      <c r="F204" s="20"/>
      <c r="G204" s="84"/>
      <c r="H204" s="100"/>
      <c r="I204" s="20">
        <f>ИЮЛ.24!I204+F204-E204</f>
        <v>-8400</v>
      </c>
    </row>
    <row r="205" spans="1:9" x14ac:dyDescent="0.25">
      <c r="A205" s="19"/>
      <c r="B205" s="86">
        <v>195</v>
      </c>
      <c r="C205" s="33"/>
      <c r="D205" s="86"/>
      <c r="E205" s="20">
        <v>1050</v>
      </c>
      <c r="F205" s="20"/>
      <c r="G205" s="84"/>
      <c r="H205" s="100"/>
      <c r="I205" s="20">
        <f>ИЮЛ.24!I205+F205-E205</f>
        <v>1990</v>
      </c>
    </row>
    <row r="206" spans="1:9" x14ac:dyDescent="0.25">
      <c r="A206" s="19"/>
      <c r="B206" s="86">
        <v>196</v>
      </c>
      <c r="C206" s="33"/>
      <c r="D206" s="86"/>
      <c r="E206" s="20">
        <v>1050</v>
      </c>
      <c r="F206" s="20"/>
      <c r="G206" s="84"/>
      <c r="H206" s="100"/>
      <c r="I206" s="20">
        <f>ИЮЛ.24!I206+F206-E206</f>
        <v>-8400</v>
      </c>
    </row>
    <row r="207" spans="1:9" x14ac:dyDescent="0.25">
      <c r="A207" s="19"/>
      <c r="B207" s="86">
        <v>197</v>
      </c>
      <c r="C207" s="33"/>
      <c r="D207" s="86"/>
      <c r="E207" s="20">
        <v>1050</v>
      </c>
      <c r="F207" s="20"/>
      <c r="G207" s="84"/>
      <c r="H207" s="100"/>
      <c r="I207" s="20">
        <f>ИЮЛ.24!I207+F207-E207</f>
        <v>-8400</v>
      </c>
    </row>
    <row r="208" spans="1:9" x14ac:dyDescent="0.25">
      <c r="A208" s="19"/>
      <c r="B208" s="86">
        <v>198</v>
      </c>
      <c r="C208" s="33"/>
      <c r="D208" s="86"/>
      <c r="E208" s="20">
        <v>1050</v>
      </c>
      <c r="F208" s="20"/>
      <c r="G208" s="84"/>
      <c r="H208" s="100"/>
      <c r="I208" s="20">
        <f>ИЮЛ.24!I208+F208-E208</f>
        <v>-8400</v>
      </c>
    </row>
    <row r="209" spans="1:9" x14ac:dyDescent="0.25">
      <c r="A209" s="19"/>
      <c r="B209" s="86">
        <v>199</v>
      </c>
      <c r="C209" s="33"/>
      <c r="D209" s="86"/>
      <c r="E209" s="20">
        <v>1050</v>
      </c>
      <c r="F209" s="20"/>
      <c r="G209" s="84"/>
      <c r="H209" s="100"/>
      <c r="I209" s="20">
        <f>ИЮЛ.24!I209+F209-E209</f>
        <v>-8400</v>
      </c>
    </row>
    <row r="210" spans="1:9" x14ac:dyDescent="0.25">
      <c r="A210" s="19"/>
      <c r="B210" s="86">
        <v>200</v>
      </c>
      <c r="C210" s="33"/>
      <c r="D210" s="86"/>
      <c r="E210" s="20"/>
      <c r="F210" s="20"/>
      <c r="G210" s="84"/>
      <c r="H210" s="100"/>
      <c r="I210" s="20">
        <f>ИЮЛ.24!I210+F210-E210</f>
        <v>0</v>
      </c>
    </row>
    <row r="211" spans="1:9" x14ac:dyDescent="0.25">
      <c r="A211" s="19"/>
      <c r="B211" s="86">
        <v>201</v>
      </c>
      <c r="C211" s="33"/>
      <c r="D211" s="86"/>
      <c r="E211" s="20"/>
      <c r="F211" s="20"/>
      <c r="G211" s="84"/>
      <c r="H211" s="100"/>
      <c r="I211" s="20">
        <f>ИЮЛ.24!I211+F211-E211</f>
        <v>0</v>
      </c>
    </row>
    <row r="212" spans="1:9" x14ac:dyDescent="0.25">
      <c r="A212" s="19"/>
      <c r="B212" s="86">
        <v>202</v>
      </c>
      <c r="C212" s="33"/>
      <c r="D212" s="86"/>
      <c r="E212" s="20">
        <v>1050</v>
      </c>
      <c r="F212" s="20"/>
      <c r="G212" s="84"/>
      <c r="H212" s="100"/>
      <c r="I212" s="20">
        <f>ИЮЛ.24!I212+F212-E212</f>
        <v>-8400</v>
      </c>
    </row>
    <row r="213" spans="1:9" x14ac:dyDescent="0.25">
      <c r="A213" s="19"/>
      <c r="B213" s="86">
        <v>203</v>
      </c>
      <c r="C213" s="33"/>
      <c r="D213" s="86"/>
      <c r="E213" s="20">
        <v>1050</v>
      </c>
      <c r="F213" s="20"/>
      <c r="G213" s="84"/>
      <c r="H213" s="100"/>
      <c r="I213" s="20">
        <f>ИЮЛ.24!I213+F213-E213</f>
        <v>-8400</v>
      </c>
    </row>
    <row r="214" spans="1:9" x14ac:dyDescent="0.25">
      <c r="A214" s="19"/>
      <c r="B214" s="86">
        <v>204</v>
      </c>
      <c r="C214" s="33"/>
      <c r="D214" s="86"/>
      <c r="E214" s="20">
        <v>1050</v>
      </c>
      <c r="F214" s="20">
        <v>5250</v>
      </c>
      <c r="G214" s="84" t="s">
        <v>551</v>
      </c>
      <c r="H214" s="100">
        <v>45531</v>
      </c>
      <c r="I214" s="20">
        <f>ИЮЛ.24!I214+F214-E214</f>
        <v>0</v>
      </c>
    </row>
    <row r="215" spans="1:9" x14ac:dyDescent="0.25">
      <c r="A215" s="19"/>
      <c r="B215" s="86">
        <v>205</v>
      </c>
      <c r="C215" s="33"/>
      <c r="D215" s="86"/>
      <c r="E215" s="20">
        <v>1050</v>
      </c>
      <c r="F215" s="20"/>
      <c r="G215" s="84"/>
      <c r="H215" s="100"/>
      <c r="I215" s="20">
        <f>ИЮЛ.24!I215+F215-E215</f>
        <v>-8400</v>
      </c>
    </row>
    <row r="216" spans="1:9" x14ac:dyDescent="0.25">
      <c r="A216" s="19"/>
      <c r="B216" s="86">
        <v>206</v>
      </c>
      <c r="C216" s="33"/>
      <c r="D216" s="86"/>
      <c r="E216" s="20">
        <v>1050</v>
      </c>
      <c r="F216" s="20"/>
      <c r="G216" s="84"/>
      <c r="H216" s="100"/>
      <c r="I216" s="20">
        <f>ИЮЛ.24!I216+F216-E216</f>
        <v>-8400</v>
      </c>
    </row>
    <row r="217" spans="1:9" x14ac:dyDescent="0.25">
      <c r="A217" s="19"/>
      <c r="B217" s="86">
        <v>207</v>
      </c>
      <c r="C217" s="33"/>
      <c r="D217" s="86"/>
      <c r="E217" s="20"/>
      <c r="F217" s="20"/>
      <c r="G217" s="84"/>
      <c r="H217" s="100"/>
      <c r="I217" s="20">
        <f>ИЮЛ.24!I217+F217-E217</f>
        <v>0</v>
      </c>
    </row>
    <row r="218" spans="1:9" x14ac:dyDescent="0.25">
      <c r="A218" s="19"/>
      <c r="B218" s="86">
        <v>208</v>
      </c>
      <c r="C218" s="33"/>
      <c r="D218" s="86"/>
      <c r="E218" s="20">
        <v>1050</v>
      </c>
      <c r="F218" s="20"/>
      <c r="G218" s="84"/>
      <c r="H218" s="100"/>
      <c r="I218" s="20">
        <f>ИЮЛ.24!I218+F218-E218</f>
        <v>-8400</v>
      </c>
    </row>
    <row r="219" spans="1:9" x14ac:dyDescent="0.25">
      <c r="A219" s="19"/>
      <c r="B219" s="86">
        <v>209</v>
      </c>
      <c r="C219" s="33"/>
      <c r="D219" s="86"/>
      <c r="E219" s="20">
        <v>1050</v>
      </c>
      <c r="F219" s="20"/>
      <c r="G219" s="84"/>
      <c r="H219" s="100"/>
      <c r="I219" s="20">
        <f>ИЮЛ.24!I219+F219-E219</f>
        <v>-8400</v>
      </c>
    </row>
    <row r="220" spans="1:9" x14ac:dyDescent="0.25">
      <c r="A220" s="19"/>
      <c r="B220" s="86">
        <v>210</v>
      </c>
      <c r="C220" s="33"/>
      <c r="D220" s="86"/>
      <c r="E220" s="20"/>
      <c r="F220" s="20"/>
      <c r="G220" s="84"/>
      <c r="H220" s="100"/>
      <c r="I220" s="20">
        <f>ИЮЛ.24!I220+F220-E220</f>
        <v>0</v>
      </c>
    </row>
    <row r="221" spans="1:9" x14ac:dyDescent="0.25">
      <c r="A221" s="19"/>
      <c r="B221" s="86">
        <v>211</v>
      </c>
      <c r="C221" s="33"/>
      <c r="D221" s="86"/>
      <c r="E221" s="20">
        <v>1050</v>
      </c>
      <c r="F221" s="20">
        <v>1050</v>
      </c>
      <c r="G221" s="84" t="s">
        <v>532</v>
      </c>
      <c r="H221" s="100">
        <v>45512</v>
      </c>
      <c r="I221" s="20">
        <f>ИЮЛ.24!I221+F221-E221</f>
        <v>0</v>
      </c>
    </row>
    <row r="222" spans="1:9" x14ac:dyDescent="0.25">
      <c r="A222" s="19"/>
      <c r="B222" s="86">
        <v>212</v>
      </c>
      <c r="C222" s="33"/>
      <c r="D222" s="86"/>
      <c r="E222" s="20"/>
      <c r="F222" s="20"/>
      <c r="G222" s="84"/>
      <c r="H222" s="100"/>
      <c r="I222" s="20">
        <f>ИЮЛ.24!I222+F222-E222</f>
        <v>0</v>
      </c>
    </row>
    <row r="223" spans="1:9" x14ac:dyDescent="0.25">
      <c r="A223" s="19"/>
      <c r="B223" s="86">
        <v>213</v>
      </c>
      <c r="C223" s="33"/>
      <c r="D223" s="86"/>
      <c r="E223" s="20">
        <v>1050</v>
      </c>
      <c r="F223" s="20"/>
      <c r="G223" s="84"/>
      <c r="H223" s="100"/>
      <c r="I223" s="20">
        <f>ИЮЛ.24!I223+F223-E223</f>
        <v>1</v>
      </c>
    </row>
    <row r="224" spans="1:9" x14ac:dyDescent="0.25">
      <c r="A224" s="19"/>
      <c r="B224" s="86">
        <v>214</v>
      </c>
      <c r="C224" s="33"/>
      <c r="D224" s="86"/>
      <c r="E224" s="20"/>
      <c r="F224" s="20"/>
      <c r="G224" s="84"/>
      <c r="H224" s="100"/>
      <c r="I224" s="20">
        <f>ИЮЛ.24!I224+F224-E224</f>
        <v>0</v>
      </c>
    </row>
    <row r="225" spans="1:9" x14ac:dyDescent="0.25">
      <c r="A225" s="19"/>
      <c r="B225" s="86">
        <v>215</v>
      </c>
      <c r="C225" s="33"/>
      <c r="D225" s="86"/>
      <c r="E225" s="20"/>
      <c r="F225" s="20"/>
      <c r="G225" s="84"/>
      <c r="H225" s="100"/>
      <c r="I225" s="20">
        <f>ИЮЛ.24!I225+F225-E225</f>
        <v>0</v>
      </c>
    </row>
    <row r="226" spans="1:9" x14ac:dyDescent="0.25">
      <c r="A226" s="19"/>
      <c r="B226" s="86">
        <v>216</v>
      </c>
      <c r="C226" s="33"/>
      <c r="D226" s="86"/>
      <c r="E226" s="20"/>
      <c r="F226" s="20"/>
      <c r="G226" s="84"/>
      <c r="H226" s="100"/>
      <c r="I226" s="20">
        <f>ИЮЛ.24!I226+F226-E226</f>
        <v>0</v>
      </c>
    </row>
    <row r="227" spans="1:9" x14ac:dyDescent="0.25">
      <c r="A227" s="19"/>
      <c r="B227" s="86">
        <v>217</v>
      </c>
      <c r="C227" s="33"/>
      <c r="D227" s="86"/>
      <c r="E227" s="20"/>
      <c r="F227" s="20"/>
      <c r="G227" s="84"/>
      <c r="H227" s="100"/>
      <c r="I227" s="20">
        <f>ИЮЛ.24!I227+F227-E227</f>
        <v>0</v>
      </c>
    </row>
    <row r="228" spans="1:9" x14ac:dyDescent="0.25">
      <c r="A228" s="19"/>
      <c r="B228" s="86">
        <v>218</v>
      </c>
      <c r="C228" s="33"/>
      <c r="D228" s="86"/>
      <c r="E228" s="20"/>
      <c r="F228" s="20"/>
      <c r="G228" s="84"/>
      <c r="H228" s="100"/>
      <c r="I228" s="20">
        <f>ИЮЛ.24!I228+F228-E228</f>
        <v>0</v>
      </c>
    </row>
    <row r="229" spans="1:9" x14ac:dyDescent="0.25">
      <c r="A229" s="19"/>
      <c r="B229" s="86">
        <v>219</v>
      </c>
      <c r="C229" s="33"/>
      <c r="D229" s="86"/>
      <c r="E229" s="20"/>
      <c r="F229" s="20"/>
      <c r="G229" s="84"/>
      <c r="H229" s="100"/>
      <c r="I229" s="20">
        <f>ИЮЛ.24!I229+F229-E229</f>
        <v>0</v>
      </c>
    </row>
    <row r="230" spans="1:9" x14ac:dyDescent="0.25">
      <c r="A230" s="19"/>
      <c r="B230" s="86">
        <v>220</v>
      </c>
      <c r="C230" s="33"/>
      <c r="D230" s="86"/>
      <c r="E230" s="20">
        <v>1050</v>
      </c>
      <c r="F230" s="20"/>
      <c r="G230" s="84"/>
      <c r="H230" s="100"/>
      <c r="I230" s="20">
        <f>ИЮЛ.24!I230+F230-E230</f>
        <v>-8400</v>
      </c>
    </row>
    <row r="231" spans="1:9" x14ac:dyDescent="0.25">
      <c r="A231" s="19"/>
      <c r="B231" s="86">
        <v>221</v>
      </c>
      <c r="C231" s="33"/>
      <c r="D231" s="86"/>
      <c r="E231" s="20"/>
      <c r="F231" s="20"/>
      <c r="G231" s="84"/>
      <c r="H231" s="100"/>
      <c r="I231" s="20">
        <f>ИЮЛ.24!I231+F231-E231</f>
        <v>0</v>
      </c>
    </row>
    <row r="232" spans="1:9" x14ac:dyDescent="0.25">
      <c r="A232" s="19"/>
      <c r="B232" s="86">
        <v>222</v>
      </c>
      <c r="C232" s="33"/>
      <c r="D232" s="86"/>
      <c r="E232" s="20"/>
      <c r="F232" s="20"/>
      <c r="G232" s="84"/>
      <c r="H232" s="100"/>
      <c r="I232" s="20">
        <f>ИЮЛ.24!I232+F232-E232</f>
        <v>0</v>
      </c>
    </row>
    <row r="233" spans="1:9" x14ac:dyDescent="0.25">
      <c r="A233" s="19"/>
      <c r="B233" s="86">
        <v>223</v>
      </c>
      <c r="C233" s="33"/>
      <c r="D233" s="86"/>
      <c r="E233" s="20"/>
      <c r="F233" s="20"/>
      <c r="G233" s="84"/>
      <c r="H233" s="100"/>
      <c r="I233" s="20">
        <f>ИЮЛ.24!I233+F233-E233</f>
        <v>0</v>
      </c>
    </row>
    <row r="234" spans="1:9" x14ac:dyDescent="0.25">
      <c r="A234" s="19"/>
      <c r="B234" s="86">
        <v>224</v>
      </c>
      <c r="C234" s="33"/>
      <c r="D234" s="86"/>
      <c r="E234" s="20"/>
      <c r="F234" s="20"/>
      <c r="G234" s="84"/>
      <c r="H234" s="100"/>
      <c r="I234" s="20">
        <f>ИЮЛ.24!I234+F234-E234</f>
        <v>0</v>
      </c>
    </row>
    <row r="235" spans="1:9" x14ac:dyDescent="0.25">
      <c r="A235" s="19"/>
      <c r="B235" s="86">
        <v>225</v>
      </c>
      <c r="C235" s="33"/>
      <c r="D235" s="86"/>
      <c r="E235" s="20"/>
      <c r="F235" s="20"/>
      <c r="G235" s="84"/>
      <c r="H235" s="100"/>
      <c r="I235" s="20">
        <f>ИЮЛ.24!I235+F235-E235</f>
        <v>0</v>
      </c>
    </row>
    <row r="236" spans="1:9" x14ac:dyDescent="0.25">
      <c r="A236" s="19"/>
      <c r="B236" s="86">
        <v>226</v>
      </c>
      <c r="C236" s="33"/>
      <c r="D236" s="86"/>
      <c r="E236" s="20"/>
      <c r="F236" s="20"/>
      <c r="G236" s="84"/>
      <c r="H236" s="100"/>
      <c r="I236" s="20">
        <f>ИЮЛ.24!I236+F236-E236</f>
        <v>0</v>
      </c>
    </row>
    <row r="237" spans="1:9" x14ac:dyDescent="0.25">
      <c r="A237" s="19"/>
      <c r="B237" s="86">
        <v>227</v>
      </c>
      <c r="C237" s="33"/>
      <c r="D237" s="86"/>
      <c r="E237" s="20"/>
      <c r="F237" s="20"/>
      <c r="G237" s="84"/>
      <c r="H237" s="100"/>
      <c r="I237" s="20">
        <f>ИЮЛ.24!I237+F237-E237</f>
        <v>0</v>
      </c>
    </row>
    <row r="238" spans="1:9" x14ac:dyDescent="0.25">
      <c r="A238" s="19"/>
      <c r="B238" s="86">
        <v>228</v>
      </c>
      <c r="C238" s="33"/>
      <c r="D238" s="86"/>
      <c r="E238" s="20"/>
      <c r="F238" s="20"/>
      <c r="G238" s="84"/>
      <c r="H238" s="100"/>
      <c r="I238" s="20">
        <f>ИЮЛ.24!I238+F238-E238</f>
        <v>0</v>
      </c>
    </row>
    <row r="239" spans="1:9" x14ac:dyDescent="0.25">
      <c r="A239" s="19"/>
      <c r="B239" s="86">
        <v>229</v>
      </c>
      <c r="C239" s="33"/>
      <c r="D239" s="86"/>
      <c r="E239" s="20"/>
      <c r="F239" s="20"/>
      <c r="G239" s="84"/>
      <c r="H239" s="100"/>
      <c r="I239" s="20">
        <f>ИЮЛ.24!I239+F239-E239</f>
        <v>0</v>
      </c>
    </row>
    <row r="240" spans="1:9" x14ac:dyDescent="0.25">
      <c r="A240" s="19"/>
      <c r="B240" s="86">
        <v>230</v>
      </c>
      <c r="C240" s="33"/>
      <c r="D240" s="86"/>
      <c r="E240" s="20"/>
      <c r="F240" s="20"/>
      <c r="G240" s="84"/>
      <c r="H240" s="100"/>
      <c r="I240" s="20">
        <f>ИЮЛ.24!I240+F240-E240</f>
        <v>0</v>
      </c>
    </row>
    <row r="241" spans="1:9" x14ac:dyDescent="0.25">
      <c r="A241" s="23"/>
      <c r="B241" s="86">
        <v>231</v>
      </c>
      <c r="C241" s="33"/>
      <c r="D241" s="86"/>
      <c r="E241" s="20"/>
      <c r="F241" s="20"/>
      <c r="G241" s="84"/>
      <c r="H241" s="100"/>
      <c r="I241" s="20">
        <f>ИЮЛ.24!I241+F241-E241</f>
        <v>0</v>
      </c>
    </row>
    <row r="242" spans="1:9" x14ac:dyDescent="0.25">
      <c r="A242" s="23"/>
      <c r="B242" s="86">
        <v>232</v>
      </c>
      <c r="C242" s="33"/>
      <c r="D242" s="86"/>
      <c r="E242" s="20"/>
      <c r="F242" s="20"/>
      <c r="G242" s="84"/>
      <c r="H242" s="100"/>
      <c r="I242" s="20">
        <f>ИЮЛ.24!I242+F242-E242</f>
        <v>0</v>
      </c>
    </row>
    <row r="243" spans="1:9" x14ac:dyDescent="0.25">
      <c r="A243" s="23"/>
      <c r="B243" s="86">
        <v>233</v>
      </c>
      <c r="C243" s="33"/>
      <c r="D243" s="86"/>
      <c r="E243" s="20"/>
      <c r="F243" s="20"/>
      <c r="G243" s="84"/>
      <c r="H243" s="100"/>
      <c r="I243" s="20">
        <f>ИЮЛ.24!I243+F243-E243</f>
        <v>0</v>
      </c>
    </row>
    <row r="244" spans="1:9" x14ac:dyDescent="0.25">
      <c r="A244" s="23"/>
      <c r="B244" s="86">
        <v>234</v>
      </c>
      <c r="C244" s="33"/>
      <c r="D244" s="86"/>
      <c r="E244" s="20">
        <v>1050</v>
      </c>
      <c r="F244" s="20"/>
      <c r="G244" s="84"/>
      <c r="H244" s="100"/>
      <c r="I244" s="20">
        <f>ИЮЛ.24!I244+F244-E244</f>
        <v>-1120</v>
      </c>
    </row>
    <row r="245" spans="1:9" x14ac:dyDescent="0.25">
      <c r="A245" s="23"/>
      <c r="B245" s="86">
        <v>235</v>
      </c>
      <c r="C245" s="33"/>
      <c r="D245" s="86"/>
      <c r="E245" s="20">
        <v>1050</v>
      </c>
      <c r="F245" s="20"/>
      <c r="G245" s="84"/>
      <c r="H245" s="100"/>
      <c r="I245" s="20">
        <f>ИЮЛ.24!I245+F245-E245</f>
        <v>-1120</v>
      </c>
    </row>
    <row r="246" spans="1:9" x14ac:dyDescent="0.25">
      <c r="A246" s="23"/>
      <c r="B246" s="86">
        <v>236</v>
      </c>
      <c r="C246" s="33"/>
      <c r="D246" s="86"/>
      <c r="E246" s="20"/>
      <c r="F246" s="20"/>
      <c r="G246" s="84"/>
      <c r="H246" s="100"/>
      <c r="I246" s="20">
        <f>ИЮЛ.24!I246+F246-E246</f>
        <v>0</v>
      </c>
    </row>
    <row r="247" spans="1:9" x14ac:dyDescent="0.25">
      <c r="A247" s="23"/>
      <c r="B247" s="86">
        <v>237</v>
      </c>
      <c r="C247" s="33"/>
      <c r="D247" s="86"/>
      <c r="E247" s="20"/>
      <c r="F247" s="20"/>
      <c r="G247" s="84"/>
      <c r="H247" s="100"/>
      <c r="I247" s="20">
        <f>ИЮЛ.24!I247+F247-E247</f>
        <v>0</v>
      </c>
    </row>
    <row r="248" spans="1:9" x14ac:dyDescent="0.25">
      <c r="A248" s="23"/>
      <c r="B248" s="86">
        <v>238</v>
      </c>
      <c r="C248" s="33"/>
      <c r="D248" s="86"/>
      <c r="E248" s="20"/>
      <c r="F248" s="20"/>
      <c r="G248" s="84"/>
      <c r="H248" s="100"/>
      <c r="I248" s="20">
        <f>ИЮЛ.24!I248+F248-E248</f>
        <v>0</v>
      </c>
    </row>
    <row r="249" spans="1:9" x14ac:dyDescent="0.25">
      <c r="A249" s="23"/>
      <c r="B249" s="86">
        <v>239</v>
      </c>
      <c r="C249" s="33"/>
      <c r="D249" s="86"/>
      <c r="E249" s="20"/>
      <c r="F249" s="20"/>
      <c r="G249" s="84"/>
      <c r="H249" s="100"/>
      <c r="I249" s="20">
        <f>ИЮЛ.24!I249+F249-E249</f>
        <v>0</v>
      </c>
    </row>
    <row r="250" spans="1:9" x14ac:dyDescent="0.25">
      <c r="A250" s="23"/>
      <c r="B250" s="86">
        <v>240</v>
      </c>
      <c r="C250" s="33"/>
      <c r="D250" s="86"/>
      <c r="E250" s="20"/>
      <c r="F250" s="20"/>
      <c r="G250" s="84"/>
      <c r="H250" s="100"/>
      <c r="I250" s="20">
        <f>ИЮЛ.24!I250+F250-E250</f>
        <v>0</v>
      </c>
    </row>
    <row r="251" spans="1:9" x14ac:dyDescent="0.25">
      <c r="A251" s="23"/>
      <c r="B251" s="86">
        <v>241</v>
      </c>
      <c r="C251" s="33"/>
      <c r="D251" s="86"/>
      <c r="E251" s="20"/>
      <c r="F251" s="20"/>
      <c r="G251" s="84"/>
      <c r="H251" s="100"/>
      <c r="I251" s="20">
        <f>ИЮЛ.24!I251+F251-E251</f>
        <v>0</v>
      </c>
    </row>
    <row r="252" spans="1:9" x14ac:dyDescent="0.25">
      <c r="A252" s="23"/>
      <c r="B252" s="86">
        <v>242</v>
      </c>
      <c r="C252" s="33"/>
      <c r="D252" s="86"/>
      <c r="E252" s="20"/>
      <c r="F252" s="20"/>
      <c r="G252" s="84"/>
      <c r="H252" s="100"/>
      <c r="I252" s="20">
        <f>ИЮЛ.24!I252+F252-E252</f>
        <v>0</v>
      </c>
    </row>
    <row r="253" spans="1:9" x14ac:dyDescent="0.25">
      <c r="A253" s="23"/>
      <c r="B253" s="86">
        <v>243</v>
      </c>
      <c r="C253" s="33"/>
      <c r="D253" s="86"/>
      <c r="E253" s="20"/>
      <c r="F253" s="20"/>
      <c r="G253" s="84"/>
      <c r="H253" s="100"/>
      <c r="I253" s="20">
        <f>ИЮЛ.24!I253+F253-E253</f>
        <v>0</v>
      </c>
    </row>
    <row r="254" spans="1:9" x14ac:dyDescent="0.25">
      <c r="A254" s="23"/>
      <c r="B254" s="86">
        <v>244</v>
      </c>
      <c r="C254" s="33"/>
      <c r="D254" s="86"/>
      <c r="E254" s="20"/>
      <c r="F254" s="20"/>
      <c r="G254" s="84"/>
      <c r="H254" s="100"/>
      <c r="I254" s="20">
        <f>ИЮЛ.24!I254+F254-E254</f>
        <v>0</v>
      </c>
    </row>
    <row r="255" spans="1:9" x14ac:dyDescent="0.25">
      <c r="A255" s="23"/>
      <c r="B255" s="86">
        <v>245</v>
      </c>
      <c r="C255" s="33"/>
      <c r="D255" s="86"/>
      <c r="E255" s="20"/>
      <c r="F255" s="20"/>
      <c r="G255" s="84"/>
      <c r="H255" s="100"/>
      <c r="I255" s="20">
        <f>ИЮЛ.24!I255+F255-E255</f>
        <v>0</v>
      </c>
    </row>
    <row r="256" spans="1:9" x14ac:dyDescent="0.25">
      <c r="A256" s="23"/>
      <c r="B256" s="86">
        <v>246</v>
      </c>
      <c r="C256" s="33"/>
      <c r="D256" s="86"/>
      <c r="E256" s="20"/>
      <c r="F256" s="20"/>
      <c r="G256" s="84"/>
      <c r="H256" s="100"/>
      <c r="I256" s="20">
        <f>ИЮЛ.24!I256+F256-E256</f>
        <v>0</v>
      </c>
    </row>
    <row r="257" spans="1:9" x14ac:dyDescent="0.25">
      <c r="A257" s="23"/>
      <c r="B257" s="86">
        <v>247</v>
      </c>
      <c r="C257" s="33"/>
      <c r="D257" s="86"/>
      <c r="E257" s="20">
        <v>1050</v>
      </c>
      <c r="F257" s="20"/>
      <c r="G257" s="84"/>
      <c r="H257" s="100"/>
      <c r="I257" s="20">
        <f>ИЮЛ.24!I257+F257-E257</f>
        <v>-1120</v>
      </c>
    </row>
    <row r="258" spans="1:9" x14ac:dyDescent="0.25">
      <c r="A258" s="23"/>
      <c r="B258" s="86">
        <v>248</v>
      </c>
      <c r="C258" s="33"/>
      <c r="D258" s="86"/>
      <c r="E258" s="20">
        <v>1050</v>
      </c>
      <c r="F258" s="20"/>
      <c r="G258" s="84"/>
      <c r="H258" s="100"/>
      <c r="I258" s="20">
        <f>ИЮЛ.24!I258+F258-E258</f>
        <v>-1120</v>
      </c>
    </row>
    <row r="259" spans="1:9" x14ac:dyDescent="0.25">
      <c r="A259" s="23"/>
      <c r="B259" s="86">
        <v>249</v>
      </c>
      <c r="C259" s="33"/>
      <c r="D259" s="86"/>
      <c r="E259" s="20"/>
      <c r="F259" s="20"/>
      <c r="G259" s="84"/>
      <c r="H259" s="100"/>
      <c r="I259" s="20">
        <f>ИЮЛ.24!I259+F259-E259</f>
        <v>0</v>
      </c>
    </row>
    <row r="260" spans="1:9" x14ac:dyDescent="0.25">
      <c r="A260" s="23"/>
      <c r="B260" s="86">
        <v>250</v>
      </c>
      <c r="C260" s="33"/>
      <c r="D260" s="86"/>
      <c r="E260" s="20"/>
      <c r="F260" s="20"/>
      <c r="G260" s="84"/>
      <c r="H260" s="100"/>
      <c r="I260" s="20">
        <f>ИЮЛ.24!I260+F260-E260</f>
        <v>0</v>
      </c>
    </row>
    <row r="261" spans="1:9" x14ac:dyDescent="0.25">
      <c r="A261" s="23"/>
      <c r="B261" s="86">
        <v>251</v>
      </c>
      <c r="C261" s="33"/>
      <c r="D261" s="86"/>
      <c r="E261" s="20"/>
      <c r="F261" s="20"/>
      <c r="G261" s="84"/>
      <c r="H261" s="100"/>
      <c r="I261" s="20">
        <f>ИЮЛ.24!I261+F261-E261</f>
        <v>0</v>
      </c>
    </row>
    <row r="262" spans="1:9" x14ac:dyDescent="0.25">
      <c r="A262" s="23"/>
      <c r="B262" s="86">
        <v>252</v>
      </c>
      <c r="C262" s="33"/>
      <c r="D262" s="86"/>
      <c r="E262" s="20"/>
      <c r="F262" s="20"/>
      <c r="G262" s="84"/>
      <c r="H262" s="100"/>
      <c r="I262" s="20">
        <f>ИЮЛ.24!I262+F262-E262</f>
        <v>0</v>
      </c>
    </row>
    <row r="263" spans="1:9" x14ac:dyDescent="0.25">
      <c r="A263" s="23"/>
      <c r="B263" s="86">
        <v>253</v>
      </c>
      <c r="C263" s="33"/>
      <c r="D263" s="86"/>
      <c r="E263" s="20"/>
      <c r="F263" s="20"/>
      <c r="G263" s="84"/>
      <c r="H263" s="100"/>
      <c r="I263" s="20">
        <f>ИЮЛ.24!I263+F263-E263</f>
        <v>0</v>
      </c>
    </row>
    <row r="264" spans="1:9" x14ac:dyDescent="0.25">
      <c r="A264" s="23"/>
      <c r="B264" s="86">
        <v>254</v>
      </c>
      <c r="C264" s="33"/>
      <c r="D264" s="86"/>
      <c r="E264" s="20"/>
      <c r="F264" s="20"/>
      <c r="G264" s="84"/>
      <c r="H264" s="100"/>
      <c r="I264" s="20">
        <f>ИЮЛ.24!I264+F264-E264</f>
        <v>0</v>
      </c>
    </row>
    <row r="265" spans="1:9" x14ac:dyDescent="0.25">
      <c r="A265" s="19"/>
      <c r="B265" s="86">
        <v>255</v>
      </c>
      <c r="C265" s="33"/>
      <c r="D265" s="86"/>
      <c r="E265" s="20"/>
      <c r="F265" s="20"/>
      <c r="G265" s="84"/>
      <c r="H265" s="100"/>
      <c r="I265" s="20">
        <f>ИЮЛ.24!I265+F265-E265</f>
        <v>0</v>
      </c>
    </row>
    <row r="266" spans="1:9" x14ac:dyDescent="0.25">
      <c r="A266" s="19"/>
      <c r="B266" s="86">
        <v>256</v>
      </c>
      <c r="C266" s="33"/>
      <c r="D266" s="86"/>
      <c r="E266" s="20"/>
      <c r="F266" s="20"/>
      <c r="G266" s="84"/>
      <c r="H266" s="100"/>
      <c r="I266" s="20">
        <f>ИЮЛ.24!I266+F266-E266</f>
        <v>0</v>
      </c>
    </row>
    <row r="267" spans="1:9" x14ac:dyDescent="0.25">
      <c r="A267" s="19"/>
      <c r="B267" s="86">
        <v>257</v>
      </c>
      <c r="C267" s="33"/>
      <c r="D267" s="86"/>
      <c r="E267" s="20"/>
      <c r="F267" s="20"/>
      <c r="G267" s="84"/>
      <c r="H267" s="100"/>
      <c r="I267" s="20">
        <f>ИЮЛ.24!I267+F267-E267</f>
        <v>0</v>
      </c>
    </row>
    <row r="268" spans="1:9" x14ac:dyDescent="0.25">
      <c r="A268" s="19"/>
      <c r="B268" s="86">
        <v>258</v>
      </c>
      <c r="C268" s="33"/>
      <c r="D268" s="86"/>
      <c r="E268" s="20"/>
      <c r="F268" s="20"/>
      <c r="G268" s="84"/>
      <c r="H268" s="100"/>
      <c r="I268" s="20">
        <f>ИЮЛ.24!I268+F268-E268</f>
        <v>0</v>
      </c>
    </row>
    <row r="269" spans="1:9" x14ac:dyDescent="0.25">
      <c r="A269" s="19"/>
      <c r="B269" s="86">
        <v>259</v>
      </c>
      <c r="C269" s="33"/>
      <c r="D269" s="86"/>
      <c r="E269" s="20"/>
      <c r="F269" s="20"/>
      <c r="G269" s="84"/>
      <c r="H269" s="100"/>
      <c r="I269" s="20">
        <f>ИЮЛ.24!I269+F269-E269</f>
        <v>0</v>
      </c>
    </row>
    <row r="270" spans="1:9" x14ac:dyDescent="0.25">
      <c r="A270" s="19"/>
      <c r="B270" s="86">
        <v>260</v>
      </c>
      <c r="C270" s="33"/>
      <c r="D270" s="86"/>
      <c r="E270" s="20"/>
      <c r="F270" s="20"/>
      <c r="G270" s="84"/>
      <c r="H270" s="100"/>
      <c r="I270" s="20">
        <f>ИЮЛ.24!I270+F270-E270</f>
        <v>0</v>
      </c>
    </row>
    <row r="271" spans="1:9" x14ac:dyDescent="0.25">
      <c r="A271" s="19"/>
      <c r="B271" s="86">
        <v>261</v>
      </c>
      <c r="C271" s="33"/>
      <c r="D271" s="86"/>
      <c r="E271" s="20"/>
      <c r="F271" s="20"/>
      <c r="G271" s="84"/>
      <c r="H271" s="100"/>
      <c r="I271" s="20">
        <f>ИЮЛ.24!I271+F271-E271</f>
        <v>0</v>
      </c>
    </row>
    <row r="272" spans="1:9" x14ac:dyDescent="0.25">
      <c r="A272" s="19"/>
      <c r="B272" s="86">
        <v>262</v>
      </c>
      <c r="C272" s="33"/>
      <c r="D272" s="86"/>
      <c r="E272" s="20"/>
      <c r="F272" s="20"/>
      <c r="G272" s="84"/>
      <c r="H272" s="100"/>
      <c r="I272" s="20">
        <f>ИЮЛ.24!I272+F272-E272</f>
        <v>0</v>
      </c>
    </row>
    <row r="273" spans="1:9" x14ac:dyDescent="0.25">
      <c r="A273" s="19"/>
      <c r="B273" s="86">
        <v>263</v>
      </c>
      <c r="C273" s="33"/>
      <c r="D273" s="86"/>
      <c r="E273" s="20"/>
      <c r="F273" s="20"/>
      <c r="G273" s="84"/>
      <c r="H273" s="100"/>
      <c r="I273" s="20">
        <f>ИЮЛ.24!I273+F273-E273</f>
        <v>0</v>
      </c>
    </row>
    <row r="274" spans="1:9" x14ac:dyDescent="0.25">
      <c r="A274" s="19"/>
      <c r="B274" s="86">
        <v>264</v>
      </c>
      <c r="C274" s="33"/>
      <c r="D274" s="86"/>
      <c r="E274" s="20"/>
      <c r="F274" s="20"/>
      <c r="G274" s="84"/>
      <c r="H274" s="100"/>
      <c r="I274" s="20">
        <f>ИЮЛ.24!I274+F274-E274</f>
        <v>0</v>
      </c>
    </row>
    <row r="275" spans="1:9" x14ac:dyDescent="0.25">
      <c r="A275" s="19"/>
      <c r="B275" s="86">
        <v>265</v>
      </c>
      <c r="C275" s="33"/>
      <c r="D275" s="86"/>
      <c r="E275" s="20"/>
      <c r="F275" s="20"/>
      <c r="G275" s="84"/>
      <c r="H275" s="100"/>
      <c r="I275" s="20">
        <f>ИЮЛ.24!I275+F275-E275</f>
        <v>0</v>
      </c>
    </row>
    <row r="276" spans="1:9" x14ac:dyDescent="0.25">
      <c r="A276" s="19"/>
      <c r="B276" s="86">
        <v>266</v>
      </c>
      <c r="C276" s="33"/>
      <c r="D276" s="86"/>
      <c r="E276" s="20"/>
      <c r="F276" s="20"/>
      <c r="G276" s="84"/>
      <c r="H276" s="100"/>
      <c r="I276" s="20">
        <f>ИЮЛ.24!I276+F276-E276</f>
        <v>0</v>
      </c>
    </row>
    <row r="277" spans="1:9" x14ac:dyDescent="0.25">
      <c r="A277" s="19"/>
      <c r="B277" s="86">
        <v>267</v>
      </c>
      <c r="C277" s="33"/>
      <c r="D277" s="86"/>
      <c r="E277" s="20">
        <v>1050</v>
      </c>
      <c r="F277" s="20"/>
      <c r="G277" s="84"/>
      <c r="H277" s="100"/>
      <c r="I277" s="20">
        <f>ИЮЛ.24!I277+F277-E277</f>
        <v>-2100</v>
      </c>
    </row>
    <row r="278" spans="1:9" x14ac:dyDescent="0.25">
      <c r="A278" s="19"/>
      <c r="B278" s="86">
        <v>268</v>
      </c>
      <c r="C278" s="33"/>
      <c r="D278" s="86"/>
      <c r="E278" s="20"/>
      <c r="F278" s="20"/>
      <c r="G278" s="84"/>
      <c r="H278" s="100"/>
      <c r="I278" s="20">
        <f>ИЮЛ.24!I278+F278-E278</f>
        <v>0</v>
      </c>
    </row>
    <row r="279" spans="1:9" x14ac:dyDescent="0.25">
      <c r="A279" s="23"/>
      <c r="B279" s="86">
        <v>269</v>
      </c>
      <c r="C279" s="33"/>
      <c r="D279" s="86"/>
      <c r="E279" s="20"/>
      <c r="F279" s="20"/>
      <c r="G279" s="84"/>
      <c r="H279" s="100"/>
      <c r="I279" s="20">
        <f>ИЮЛ.24!I279+F279-E279</f>
        <v>0</v>
      </c>
    </row>
    <row r="280" spans="1:9" x14ac:dyDescent="0.25">
      <c r="A280" s="23"/>
      <c r="B280" s="86">
        <v>270</v>
      </c>
      <c r="C280" s="33"/>
      <c r="D280" s="86"/>
      <c r="E280" s="20"/>
      <c r="F280" s="20"/>
      <c r="G280" s="84"/>
      <c r="H280" s="100"/>
      <c r="I280" s="20">
        <f>ИЮЛ.24!I280+F280-E280</f>
        <v>0</v>
      </c>
    </row>
    <row r="281" spans="1:9" x14ac:dyDescent="0.25">
      <c r="A281" s="23"/>
      <c r="B281" s="86">
        <v>271</v>
      </c>
      <c r="C281" s="33"/>
      <c r="D281" s="86"/>
      <c r="E281" s="20"/>
      <c r="F281" s="20"/>
      <c r="G281" s="84"/>
      <c r="H281" s="100"/>
      <c r="I281" s="20">
        <f>ИЮЛ.24!I281+F281-E281</f>
        <v>0</v>
      </c>
    </row>
    <row r="282" spans="1:9" x14ac:dyDescent="0.25">
      <c r="A282" s="23"/>
      <c r="B282" s="86">
        <v>272</v>
      </c>
      <c r="C282" s="33"/>
      <c r="D282" s="86"/>
      <c r="E282" s="20"/>
      <c r="F282" s="20"/>
      <c r="G282" s="84"/>
      <c r="H282" s="100"/>
      <c r="I282" s="20">
        <f>ИЮЛ.24!I282+F282-E282</f>
        <v>0</v>
      </c>
    </row>
    <row r="283" spans="1:9" x14ac:dyDescent="0.25">
      <c r="A283" s="23"/>
      <c r="B283" s="86">
        <v>273</v>
      </c>
      <c r="C283" s="33"/>
      <c r="D283" s="86"/>
      <c r="E283" s="20"/>
      <c r="F283" s="20"/>
      <c r="G283" s="84"/>
      <c r="H283" s="100"/>
      <c r="I283" s="20">
        <f>ИЮЛ.24!I283+F283-E283</f>
        <v>0</v>
      </c>
    </row>
    <row r="284" spans="1:9" x14ac:dyDescent="0.25">
      <c r="A284" s="23"/>
      <c r="B284" s="86">
        <v>274</v>
      </c>
      <c r="C284" s="33"/>
      <c r="D284" s="86"/>
      <c r="E284" s="20"/>
      <c r="F284" s="20"/>
      <c r="G284" s="84"/>
      <c r="H284" s="100"/>
      <c r="I284" s="20">
        <f>ИЮЛ.24!I284+F284-E284</f>
        <v>0</v>
      </c>
    </row>
    <row r="285" spans="1:9" x14ac:dyDescent="0.25">
      <c r="A285" s="23"/>
      <c r="B285" s="86">
        <v>275</v>
      </c>
      <c r="C285" s="33"/>
      <c r="D285" s="86"/>
      <c r="E285" s="20"/>
      <c r="F285" s="20"/>
      <c r="G285" s="84"/>
      <c r="H285" s="100"/>
      <c r="I285" s="20">
        <f>ИЮЛ.24!I285+F285-E285</f>
        <v>0</v>
      </c>
    </row>
    <row r="286" spans="1:9" x14ac:dyDescent="0.25">
      <c r="A286" s="23"/>
      <c r="B286" s="86">
        <v>276</v>
      </c>
      <c r="C286" s="33"/>
      <c r="D286" s="86"/>
      <c r="E286" s="20"/>
      <c r="F286" s="20"/>
      <c r="G286" s="84"/>
      <c r="H286" s="100"/>
      <c r="I286" s="20">
        <f>ИЮЛ.24!I286+F286-E286</f>
        <v>0</v>
      </c>
    </row>
    <row r="287" spans="1:9" x14ac:dyDescent="0.25">
      <c r="A287" s="19"/>
      <c r="B287" s="86">
        <v>277</v>
      </c>
      <c r="C287" s="33"/>
      <c r="D287" s="86"/>
      <c r="E287" s="20"/>
      <c r="F287" s="20"/>
      <c r="G287" s="84"/>
      <c r="H287" s="100"/>
      <c r="I287" s="20">
        <f>ИЮЛ.24!I287+F287-E287</f>
        <v>0</v>
      </c>
    </row>
    <row r="288" spans="1:9" x14ac:dyDescent="0.25">
      <c r="A288" s="19"/>
      <c r="B288" s="86">
        <v>278</v>
      </c>
      <c r="C288" s="33"/>
      <c r="D288" s="86"/>
      <c r="E288" s="20">
        <v>1050</v>
      </c>
      <c r="F288" s="20"/>
      <c r="G288" s="84"/>
      <c r="H288" s="100"/>
      <c r="I288" s="20">
        <f>ИЮЛ.24!I288+F288-E288</f>
        <v>-8400</v>
      </c>
    </row>
    <row r="289" spans="1:9" x14ac:dyDescent="0.25">
      <c r="A289" s="19"/>
      <c r="B289" s="86">
        <v>279</v>
      </c>
      <c r="C289" s="33"/>
      <c r="D289" s="86"/>
      <c r="E289" s="20"/>
      <c r="F289" s="20"/>
      <c r="G289" s="84"/>
      <c r="H289" s="100"/>
      <c r="I289" s="20">
        <f>ИЮЛ.24!I289+F289-E289</f>
        <v>0</v>
      </c>
    </row>
    <row r="290" spans="1:9" x14ac:dyDescent="0.25">
      <c r="A290" s="19"/>
      <c r="B290" s="86">
        <v>280</v>
      </c>
      <c r="C290" s="33"/>
      <c r="D290" s="86"/>
      <c r="E290" s="20"/>
      <c r="F290" s="20"/>
      <c r="G290" s="84"/>
      <c r="H290" s="100"/>
      <c r="I290" s="20">
        <f>ИЮЛ.24!I290+F290-E290</f>
        <v>0</v>
      </c>
    </row>
    <row r="291" spans="1:9" x14ac:dyDescent="0.25">
      <c r="A291" s="19"/>
      <c r="B291" s="86">
        <v>281</v>
      </c>
      <c r="C291" s="33"/>
      <c r="D291" s="86"/>
      <c r="E291" s="20">
        <v>1050</v>
      </c>
      <c r="F291" s="20"/>
      <c r="G291" s="84"/>
      <c r="H291" s="100"/>
      <c r="I291" s="20">
        <f>ИЮЛ.24!I291+F291-E291</f>
        <v>600</v>
      </c>
    </row>
    <row r="292" spans="1:9" x14ac:dyDescent="0.25">
      <c r="A292" s="19"/>
      <c r="B292" s="86">
        <v>282</v>
      </c>
      <c r="C292" s="33"/>
      <c r="D292" s="86"/>
      <c r="E292" s="20">
        <v>1050</v>
      </c>
      <c r="F292" s="20"/>
      <c r="G292" s="84"/>
      <c r="H292" s="100"/>
      <c r="I292" s="20">
        <f>ИЮЛ.24!I292+F292-E292</f>
        <v>1740</v>
      </c>
    </row>
    <row r="293" spans="1:9" x14ac:dyDescent="0.25">
      <c r="A293" s="19"/>
      <c r="B293" s="86">
        <v>283</v>
      </c>
      <c r="C293" s="33"/>
      <c r="D293" s="86"/>
      <c r="E293" s="20"/>
      <c r="F293" s="20"/>
      <c r="G293" s="84"/>
      <c r="H293" s="100"/>
      <c r="I293" s="20">
        <f>ИЮЛ.24!I293+F293-E293</f>
        <v>0</v>
      </c>
    </row>
    <row r="294" spans="1:9" x14ac:dyDescent="0.25">
      <c r="A294" s="19"/>
      <c r="B294" s="86">
        <v>284</v>
      </c>
      <c r="C294" s="33"/>
      <c r="D294" s="86"/>
      <c r="E294" s="20">
        <v>1050</v>
      </c>
      <c r="F294" s="20"/>
      <c r="G294" s="84"/>
      <c r="H294" s="100"/>
      <c r="I294" s="20">
        <f>ИЮЛ.24!I294+F294-E294</f>
        <v>-4200</v>
      </c>
    </row>
    <row r="295" spans="1:9" x14ac:dyDescent="0.25">
      <c r="A295" s="19"/>
      <c r="B295" s="86">
        <v>285</v>
      </c>
      <c r="C295" s="33"/>
      <c r="D295" s="86"/>
      <c r="E295" s="20"/>
      <c r="F295" s="20"/>
      <c r="G295" s="84"/>
      <c r="H295" s="100"/>
      <c r="I295" s="20">
        <f>ИЮЛ.24!I295+F295-E295</f>
        <v>0</v>
      </c>
    </row>
    <row r="296" spans="1:9" x14ac:dyDescent="0.25">
      <c r="A296" s="19"/>
      <c r="B296" s="86">
        <v>286</v>
      </c>
      <c r="C296" s="33"/>
      <c r="D296" s="86"/>
      <c r="E296" s="20"/>
      <c r="F296" s="20"/>
      <c r="G296" s="84"/>
      <c r="H296" s="100"/>
      <c r="I296" s="20">
        <f>ИЮЛ.24!I296+F296-E296</f>
        <v>0</v>
      </c>
    </row>
    <row r="297" spans="1:9" x14ac:dyDescent="0.25">
      <c r="A297" s="19"/>
      <c r="B297" s="86">
        <v>287</v>
      </c>
      <c r="C297" s="33"/>
      <c r="D297" s="86"/>
      <c r="E297" s="20">
        <v>1050</v>
      </c>
      <c r="F297" s="20"/>
      <c r="G297" s="84"/>
      <c r="H297" s="100"/>
      <c r="I297" s="20">
        <f>ИЮЛ.24!I297+F297-E297</f>
        <v>-1050</v>
      </c>
    </row>
    <row r="298" spans="1:9" x14ac:dyDescent="0.25">
      <c r="A298" s="19"/>
      <c r="B298" s="86">
        <v>288</v>
      </c>
      <c r="C298" s="33"/>
      <c r="D298" s="86"/>
      <c r="E298" s="20">
        <v>1050</v>
      </c>
      <c r="F298" s="20"/>
      <c r="G298" s="84"/>
      <c r="H298" s="100"/>
      <c r="I298" s="20">
        <f>ИЮЛ.24!I298+F298-E298</f>
        <v>-3150</v>
      </c>
    </row>
    <row r="299" spans="1:9" x14ac:dyDescent="0.25">
      <c r="A299" s="19"/>
      <c r="B299" s="86">
        <v>289</v>
      </c>
      <c r="C299" s="33"/>
      <c r="D299" s="86"/>
      <c r="E299" s="20"/>
      <c r="F299" s="20"/>
      <c r="G299" s="84"/>
      <c r="H299" s="100"/>
      <c r="I299" s="20">
        <f>ИЮЛ.24!I299+F299-E299</f>
        <v>0</v>
      </c>
    </row>
    <row r="300" spans="1:9" x14ac:dyDescent="0.25">
      <c r="A300" s="19"/>
      <c r="B300" s="86">
        <v>290</v>
      </c>
      <c r="C300" s="33"/>
      <c r="D300" s="86"/>
      <c r="E300" s="20"/>
      <c r="F300" s="20"/>
      <c r="G300" s="84"/>
      <c r="H300" s="100"/>
      <c r="I300" s="20">
        <f>ИЮЛ.24!I300+F300-E300</f>
        <v>0</v>
      </c>
    </row>
    <row r="301" spans="1:9" x14ac:dyDescent="0.25">
      <c r="A301" s="19"/>
      <c r="B301" s="86">
        <v>291</v>
      </c>
      <c r="C301" s="33"/>
      <c r="D301" s="86"/>
      <c r="E301" s="20"/>
      <c r="F301" s="20"/>
      <c r="G301" s="84"/>
      <c r="H301" s="100"/>
      <c r="I301" s="20">
        <f>ИЮЛ.24!I301+F301-E301</f>
        <v>0</v>
      </c>
    </row>
    <row r="302" spans="1:9" x14ac:dyDescent="0.25">
      <c r="A302" s="19"/>
      <c r="B302" s="86">
        <v>292</v>
      </c>
      <c r="C302" s="33"/>
      <c r="D302" s="86"/>
      <c r="E302" s="20"/>
      <c r="F302" s="20"/>
      <c r="G302" s="84"/>
      <c r="H302" s="100"/>
      <c r="I302" s="20">
        <f>ИЮЛ.24!I302+F302-E302</f>
        <v>0</v>
      </c>
    </row>
    <row r="303" spans="1:9" x14ac:dyDescent="0.25">
      <c r="A303" s="19"/>
      <c r="B303" s="86">
        <v>293</v>
      </c>
      <c r="C303" s="33"/>
      <c r="D303" s="86"/>
      <c r="E303" s="20"/>
      <c r="F303" s="20"/>
      <c r="G303" s="84"/>
      <c r="H303" s="100"/>
      <c r="I303" s="20">
        <f>ИЮЛ.24!I303+F303-E303</f>
        <v>0</v>
      </c>
    </row>
    <row r="304" spans="1:9" x14ac:dyDescent="0.25">
      <c r="A304" s="19"/>
      <c r="B304" s="86">
        <v>294</v>
      </c>
      <c r="C304" s="33"/>
      <c r="D304" s="86"/>
      <c r="E304" s="20"/>
      <c r="F304" s="20"/>
      <c r="G304" s="84"/>
      <c r="H304" s="100"/>
      <c r="I304" s="20">
        <f>ИЮЛ.24!I304+F304-E304</f>
        <v>0</v>
      </c>
    </row>
    <row r="305" spans="3:9" x14ac:dyDescent="0.25">
      <c r="C305" s="98"/>
      <c r="E305" s="13"/>
      <c r="G305" s="27"/>
      <c r="I305" s="52"/>
    </row>
    <row r="306" spans="3:9" x14ac:dyDescent="0.25">
      <c r="G306" s="27"/>
      <c r="I306" s="52"/>
    </row>
    <row r="307" spans="3:9" x14ac:dyDescent="0.25">
      <c r="G307" s="27"/>
      <c r="I307" s="52"/>
    </row>
    <row r="308" spans="3:9" x14ac:dyDescent="0.25">
      <c r="G308" s="27"/>
      <c r="I308" s="52"/>
    </row>
    <row r="309" spans="3:9" x14ac:dyDescent="0.25">
      <c r="G309" s="27"/>
      <c r="I309" s="52"/>
    </row>
    <row r="310" spans="3:9" x14ac:dyDescent="0.25">
      <c r="G310" s="27"/>
      <c r="I310" s="52"/>
    </row>
    <row r="311" spans="3:9" x14ac:dyDescent="0.25">
      <c r="G311" s="27"/>
      <c r="I311" s="52"/>
    </row>
    <row r="312" spans="3:9" x14ac:dyDescent="0.25">
      <c r="G312" s="27"/>
      <c r="I312" s="52"/>
    </row>
    <row r="313" spans="3:9" x14ac:dyDescent="0.25">
      <c r="G313" s="27"/>
      <c r="I313" s="52"/>
    </row>
    <row r="314" spans="3:9" x14ac:dyDescent="0.25">
      <c r="G314" s="27"/>
      <c r="I314" s="52"/>
    </row>
    <row r="315" spans="3:9" x14ac:dyDescent="0.25">
      <c r="G315" s="27"/>
      <c r="I315" s="52"/>
    </row>
    <row r="316" spans="3:9" x14ac:dyDescent="0.25">
      <c r="G316" s="27"/>
      <c r="I316" s="52"/>
    </row>
    <row r="317" spans="3:9" x14ac:dyDescent="0.25">
      <c r="C317" s="99"/>
      <c r="G317" s="27"/>
      <c r="I317" s="52"/>
    </row>
    <row r="318" spans="3:9" x14ac:dyDescent="0.25">
      <c r="C318" s="99"/>
      <c r="G318" s="27"/>
      <c r="I318" s="52"/>
    </row>
    <row r="319" spans="3:9" x14ac:dyDescent="0.25">
      <c r="C319" s="99"/>
      <c r="G319" s="27"/>
      <c r="I319" s="52"/>
    </row>
    <row r="320" spans="3:9" x14ac:dyDescent="0.25">
      <c r="C320" s="99"/>
      <c r="G320" s="27"/>
      <c r="I320" s="52"/>
    </row>
    <row r="321" spans="3:9" x14ac:dyDescent="0.25">
      <c r="C321" s="99"/>
      <c r="G321" s="27"/>
      <c r="I321" s="52"/>
    </row>
    <row r="322" spans="3:9" x14ac:dyDescent="0.25">
      <c r="C322" s="99"/>
      <c r="G322" s="27"/>
      <c r="I322" s="52"/>
    </row>
    <row r="323" spans="3:9" x14ac:dyDescent="0.25">
      <c r="C323" s="99"/>
      <c r="G323" s="27"/>
      <c r="I323" s="52"/>
    </row>
    <row r="324" spans="3:9" x14ac:dyDescent="0.25">
      <c r="C324" s="99"/>
      <c r="G324" s="27"/>
      <c r="I324" s="52"/>
    </row>
    <row r="325" spans="3:9" x14ac:dyDescent="0.25">
      <c r="C325" s="99"/>
      <c r="G325" s="27"/>
      <c r="I325" s="52"/>
    </row>
    <row r="326" spans="3:9" x14ac:dyDescent="0.25">
      <c r="C326" s="99"/>
      <c r="G326" s="27"/>
      <c r="I326" s="52"/>
    </row>
    <row r="327" spans="3:9" x14ac:dyDescent="0.25">
      <c r="C327" s="99"/>
      <c r="G327" s="27"/>
      <c r="I327" s="52"/>
    </row>
    <row r="328" spans="3:9" x14ac:dyDescent="0.25">
      <c r="C328" s="99"/>
      <c r="G328" s="27"/>
      <c r="I328" s="52"/>
    </row>
    <row r="329" spans="3:9" x14ac:dyDescent="0.25">
      <c r="C329" s="99"/>
      <c r="G329" s="27"/>
      <c r="I329" s="52"/>
    </row>
    <row r="330" spans="3:9" x14ac:dyDescent="0.25">
      <c r="C330" s="99"/>
      <c r="G330" s="27"/>
      <c r="I330" s="52"/>
    </row>
    <row r="331" spans="3:9" x14ac:dyDescent="0.25">
      <c r="C331" s="99"/>
      <c r="G331" s="27"/>
      <c r="I331" s="52"/>
    </row>
    <row r="332" spans="3:9" x14ac:dyDescent="0.25">
      <c r="C332" s="99"/>
      <c r="G332" s="27"/>
      <c r="I332" s="52"/>
    </row>
    <row r="333" spans="3:9" x14ac:dyDescent="0.25">
      <c r="C333" s="99"/>
      <c r="G333" s="27"/>
      <c r="I333" s="52"/>
    </row>
    <row r="334" spans="3:9" x14ac:dyDescent="0.25">
      <c r="C334" s="99"/>
      <c r="G334" s="27"/>
      <c r="I334" s="52"/>
    </row>
    <row r="335" spans="3:9" x14ac:dyDescent="0.25">
      <c r="C335" s="99"/>
      <c r="G335" s="27"/>
      <c r="I335" s="52"/>
    </row>
    <row r="336" spans="3:9" x14ac:dyDescent="0.25">
      <c r="C336" s="99"/>
      <c r="G336" s="27"/>
      <c r="I336" s="52"/>
    </row>
    <row r="337" spans="3:9" x14ac:dyDescent="0.25">
      <c r="C337" s="99"/>
      <c r="G337" s="27"/>
      <c r="I337" s="52"/>
    </row>
    <row r="338" spans="3:9" x14ac:dyDescent="0.25">
      <c r="C338" s="99"/>
      <c r="G338" s="27"/>
      <c r="I338" s="52"/>
    </row>
    <row r="339" spans="3:9" x14ac:dyDescent="0.25">
      <c r="C339" s="99"/>
      <c r="G339" s="27"/>
      <c r="I339" s="52"/>
    </row>
    <row r="340" spans="3:9" x14ac:dyDescent="0.25">
      <c r="C340" s="99"/>
      <c r="G340" s="27"/>
      <c r="I340" s="52"/>
    </row>
    <row r="341" spans="3:9" x14ac:dyDescent="0.25">
      <c r="C341" s="99"/>
      <c r="G341" s="27"/>
      <c r="I341" s="52"/>
    </row>
    <row r="342" spans="3:9" x14ac:dyDescent="0.25">
      <c r="C342" s="99"/>
      <c r="G342" s="27"/>
      <c r="I342" s="52"/>
    </row>
    <row r="343" spans="3:9" x14ac:dyDescent="0.25">
      <c r="C343" s="99"/>
      <c r="G343" s="27"/>
      <c r="I343" s="52"/>
    </row>
    <row r="344" spans="3:9" x14ac:dyDescent="0.25">
      <c r="C344" s="99"/>
      <c r="G344" s="27"/>
      <c r="I344" s="52"/>
    </row>
    <row r="345" spans="3:9" x14ac:dyDescent="0.25">
      <c r="C345" s="99"/>
      <c r="G345" s="27"/>
      <c r="I345" s="52"/>
    </row>
    <row r="346" spans="3:9" x14ac:dyDescent="0.25">
      <c r="C346" s="99"/>
      <c r="G346" s="27"/>
      <c r="I346" s="52"/>
    </row>
    <row r="347" spans="3:9" x14ac:dyDescent="0.25">
      <c r="C347" s="99"/>
      <c r="G347" s="27"/>
      <c r="I347" s="52"/>
    </row>
    <row r="348" spans="3:9" x14ac:dyDescent="0.25">
      <c r="C348" s="99"/>
      <c r="G348" s="27"/>
      <c r="I348" s="52"/>
    </row>
    <row r="349" spans="3:9" x14ac:dyDescent="0.25">
      <c r="C349" s="99"/>
      <c r="G349" s="27"/>
      <c r="I349" s="52"/>
    </row>
    <row r="350" spans="3:9" x14ac:dyDescent="0.25">
      <c r="C350" s="99"/>
      <c r="G350" s="27"/>
      <c r="I350" s="52"/>
    </row>
    <row r="351" spans="3:9" x14ac:dyDescent="0.25">
      <c r="C351" s="99"/>
      <c r="G351" s="27"/>
      <c r="I351" s="52"/>
    </row>
    <row r="352" spans="3:9" x14ac:dyDescent="0.25">
      <c r="C352" s="99"/>
      <c r="G352" s="27"/>
      <c r="I352" s="52"/>
    </row>
    <row r="353" spans="3:9" x14ac:dyDescent="0.25">
      <c r="C353" s="99"/>
      <c r="G353" s="27"/>
      <c r="I353" s="52"/>
    </row>
    <row r="354" spans="3:9" x14ac:dyDescent="0.25">
      <c r="C354" s="99"/>
      <c r="G354" s="27"/>
      <c r="I354" s="52"/>
    </row>
    <row r="355" spans="3:9" x14ac:dyDescent="0.25">
      <c r="C355" s="99"/>
      <c r="G355" s="27"/>
      <c r="I355" s="52"/>
    </row>
    <row r="356" spans="3:9" x14ac:dyDescent="0.25">
      <c r="C356" s="99"/>
      <c r="G356" s="27"/>
      <c r="I356" s="52"/>
    </row>
    <row r="357" spans="3:9" x14ac:dyDescent="0.25">
      <c r="C357" s="99"/>
      <c r="G357" s="27"/>
      <c r="I357" s="52"/>
    </row>
    <row r="358" spans="3:9" x14ac:dyDescent="0.25">
      <c r="C358" s="99"/>
      <c r="G358" s="27"/>
      <c r="I358" s="52"/>
    </row>
    <row r="359" spans="3:9" x14ac:dyDescent="0.25">
      <c r="C359" s="99"/>
      <c r="G359" s="27"/>
      <c r="I359" s="52"/>
    </row>
    <row r="360" spans="3:9" x14ac:dyDescent="0.25">
      <c r="C360" s="99"/>
      <c r="G360" s="27"/>
      <c r="I360" s="52"/>
    </row>
    <row r="361" spans="3:9" x14ac:dyDescent="0.25">
      <c r="C361" s="99"/>
      <c r="G361" s="27"/>
      <c r="I361" s="52"/>
    </row>
    <row r="362" spans="3:9" x14ac:dyDescent="0.25">
      <c r="C362" s="99"/>
      <c r="G362" s="27"/>
      <c r="I362" s="52"/>
    </row>
    <row r="363" spans="3:9" x14ac:dyDescent="0.25">
      <c r="C363" s="99"/>
      <c r="G363" s="27"/>
      <c r="I363" s="52"/>
    </row>
    <row r="364" spans="3:9" x14ac:dyDescent="0.25">
      <c r="C364" s="99"/>
      <c r="G364" s="27"/>
      <c r="I364" s="52"/>
    </row>
    <row r="365" spans="3:9" x14ac:dyDescent="0.25">
      <c r="C365" s="99"/>
      <c r="G365" s="27"/>
      <c r="I365" s="52"/>
    </row>
    <row r="366" spans="3:9" x14ac:dyDescent="0.25">
      <c r="C366" s="99"/>
      <c r="G366" s="27"/>
      <c r="I366" s="52"/>
    </row>
    <row r="367" spans="3:9" x14ac:dyDescent="0.25">
      <c r="C367" s="99"/>
      <c r="G367" s="27"/>
      <c r="I367" s="52"/>
    </row>
    <row r="368" spans="3:9" x14ac:dyDescent="0.25">
      <c r="C368" s="99"/>
      <c r="G368" s="27"/>
      <c r="I368" s="52"/>
    </row>
    <row r="369" spans="3:9" x14ac:dyDescent="0.25">
      <c r="C369" s="99"/>
      <c r="G369" s="27"/>
      <c r="I369" s="52"/>
    </row>
    <row r="370" spans="3:9" x14ac:dyDescent="0.25">
      <c r="C370" s="99"/>
      <c r="G370" s="27"/>
      <c r="I370" s="52"/>
    </row>
    <row r="371" spans="3:9" x14ac:dyDescent="0.25">
      <c r="C371" s="99"/>
      <c r="G371" s="27"/>
      <c r="I371" s="52"/>
    </row>
    <row r="372" spans="3:9" x14ac:dyDescent="0.25">
      <c r="C372" s="99"/>
      <c r="G372" s="27"/>
      <c r="I372" s="52"/>
    </row>
    <row r="373" spans="3:9" x14ac:dyDescent="0.25">
      <c r="C373" s="99"/>
      <c r="G373" s="27"/>
      <c r="I373" s="52"/>
    </row>
    <row r="374" spans="3:9" x14ac:dyDescent="0.25">
      <c r="C374" s="99"/>
      <c r="G374" s="27"/>
      <c r="I374" s="52"/>
    </row>
    <row r="375" spans="3:9" x14ac:dyDescent="0.25">
      <c r="C375" s="99"/>
      <c r="G375" s="27"/>
      <c r="I375" s="52"/>
    </row>
    <row r="376" spans="3:9" x14ac:dyDescent="0.25">
      <c r="C376" s="99"/>
      <c r="G376" s="27"/>
      <c r="I376" s="52"/>
    </row>
    <row r="377" spans="3:9" x14ac:dyDescent="0.25">
      <c r="C377" s="99"/>
      <c r="G377" s="27"/>
      <c r="I377" s="52"/>
    </row>
    <row r="378" spans="3:9" x14ac:dyDescent="0.25">
      <c r="C378" s="99"/>
      <c r="G378" s="27"/>
      <c r="I378" s="52"/>
    </row>
    <row r="379" spans="3:9" x14ac:dyDescent="0.25">
      <c r="C379" s="99"/>
      <c r="G379" s="27"/>
      <c r="I379" s="52"/>
    </row>
    <row r="380" spans="3:9" x14ac:dyDescent="0.25">
      <c r="C380" s="99"/>
      <c r="G380" s="27"/>
      <c r="I380" s="52"/>
    </row>
    <row r="381" spans="3:9" x14ac:dyDescent="0.25">
      <c r="C381" s="99"/>
      <c r="G381" s="27"/>
      <c r="I381" s="52"/>
    </row>
    <row r="382" spans="3:9" x14ac:dyDescent="0.25">
      <c r="C382" s="99"/>
      <c r="G382" s="27"/>
      <c r="I382" s="52"/>
    </row>
    <row r="383" spans="3:9" x14ac:dyDescent="0.25">
      <c r="C383" s="99"/>
      <c r="G383" s="27"/>
      <c r="I383" s="52"/>
    </row>
    <row r="384" spans="3:9" x14ac:dyDescent="0.25">
      <c r="C384" s="99"/>
      <c r="G384" s="27"/>
      <c r="I384" s="52"/>
    </row>
    <row r="385" spans="3:9" x14ac:dyDescent="0.25">
      <c r="C385" s="99"/>
      <c r="G385" s="27"/>
      <c r="I385" s="52"/>
    </row>
    <row r="386" spans="3:9" x14ac:dyDescent="0.25">
      <c r="C386" s="99"/>
      <c r="G386" s="27"/>
      <c r="I386" s="52"/>
    </row>
    <row r="387" spans="3:9" x14ac:dyDescent="0.25">
      <c r="C387" s="99"/>
      <c r="G387" s="27"/>
      <c r="I387" s="52"/>
    </row>
    <row r="388" spans="3:9" x14ac:dyDescent="0.25">
      <c r="C388" s="99"/>
      <c r="G388" s="27"/>
      <c r="I388" s="52"/>
    </row>
    <row r="389" spans="3:9" x14ac:dyDescent="0.25">
      <c r="C389" s="99"/>
      <c r="G389" s="27"/>
      <c r="I389" s="52"/>
    </row>
    <row r="390" spans="3:9" x14ac:dyDescent="0.25">
      <c r="C390" s="99"/>
      <c r="G390" s="27"/>
      <c r="I390" s="52"/>
    </row>
    <row r="391" spans="3:9" x14ac:dyDescent="0.25">
      <c r="C391" s="99"/>
      <c r="G391" s="27"/>
      <c r="I391" s="52"/>
    </row>
    <row r="392" spans="3:9" x14ac:dyDescent="0.25">
      <c r="C392" s="99"/>
      <c r="G392" s="27"/>
      <c r="I392" s="52"/>
    </row>
    <row r="393" spans="3:9" x14ac:dyDescent="0.25">
      <c r="C393" s="99"/>
      <c r="G393" s="27"/>
      <c r="I393" s="52"/>
    </row>
    <row r="394" spans="3:9" x14ac:dyDescent="0.25">
      <c r="C394" s="99"/>
      <c r="G394" s="27"/>
      <c r="I394" s="52"/>
    </row>
    <row r="395" spans="3:9" x14ac:dyDescent="0.25">
      <c r="C395" s="99"/>
      <c r="G395" s="27"/>
      <c r="I395" s="52"/>
    </row>
    <row r="396" spans="3:9" x14ac:dyDescent="0.25">
      <c r="C396" s="99"/>
      <c r="G396" s="27"/>
      <c r="I396" s="52"/>
    </row>
    <row r="397" spans="3:9" x14ac:dyDescent="0.25">
      <c r="C397" s="99"/>
      <c r="G397" s="27"/>
      <c r="I397" s="52"/>
    </row>
    <row r="398" spans="3:9" x14ac:dyDescent="0.25">
      <c r="C398" s="99"/>
      <c r="G398" s="27"/>
      <c r="I398" s="52"/>
    </row>
    <row r="399" spans="3:9" x14ac:dyDescent="0.25">
      <c r="C399" s="99"/>
      <c r="G399" s="27"/>
      <c r="I399" s="52"/>
    </row>
    <row r="400" spans="3:9" x14ac:dyDescent="0.25">
      <c r="C400" s="99"/>
      <c r="G400" s="27"/>
      <c r="I400" s="52"/>
    </row>
    <row r="401" spans="3:9" x14ac:dyDescent="0.25">
      <c r="C401" s="99"/>
      <c r="G401" s="27"/>
      <c r="I401" s="52"/>
    </row>
    <row r="402" spans="3:9" x14ac:dyDescent="0.25">
      <c r="C402" s="99"/>
      <c r="G402" s="27"/>
      <c r="I402" s="52"/>
    </row>
    <row r="403" spans="3:9" x14ac:dyDescent="0.25">
      <c r="C403" s="99"/>
      <c r="G403" s="27"/>
      <c r="I403" s="52"/>
    </row>
    <row r="404" spans="3:9" x14ac:dyDescent="0.25">
      <c r="C404" s="99"/>
      <c r="G404" s="27"/>
      <c r="I404" s="52"/>
    </row>
    <row r="405" spans="3:9" x14ac:dyDescent="0.25">
      <c r="C405" s="99"/>
      <c r="G405" s="27"/>
      <c r="I405" s="52"/>
    </row>
    <row r="406" spans="3:9" x14ac:dyDescent="0.25">
      <c r="C406" s="99"/>
      <c r="G406" s="27"/>
      <c r="I406" s="52"/>
    </row>
    <row r="407" spans="3:9" x14ac:dyDescent="0.25">
      <c r="C407" s="99"/>
      <c r="G407" s="27"/>
      <c r="I407" s="52"/>
    </row>
    <row r="408" spans="3:9" x14ac:dyDescent="0.25">
      <c r="C408" s="99"/>
      <c r="G408" s="27"/>
      <c r="I408" s="52"/>
    </row>
    <row r="409" spans="3:9" x14ac:dyDescent="0.25">
      <c r="C409" s="99"/>
      <c r="G409" s="27"/>
      <c r="I409" s="52"/>
    </row>
    <row r="410" spans="3:9" x14ac:dyDescent="0.25">
      <c r="C410" s="99"/>
      <c r="G410" s="27"/>
      <c r="I410" s="52"/>
    </row>
    <row r="411" spans="3:9" x14ac:dyDescent="0.25">
      <c r="C411" s="99"/>
      <c r="G411" s="27"/>
      <c r="I411" s="52"/>
    </row>
    <row r="412" spans="3:9" x14ac:dyDescent="0.25">
      <c r="C412" s="99"/>
      <c r="G412" s="27"/>
      <c r="I412" s="52"/>
    </row>
    <row r="413" spans="3:9" x14ac:dyDescent="0.25">
      <c r="C413" s="99"/>
      <c r="G413" s="27"/>
      <c r="I413" s="52"/>
    </row>
    <row r="414" spans="3:9" x14ac:dyDescent="0.25">
      <c r="C414" s="99"/>
      <c r="G414" s="27"/>
      <c r="I414" s="52"/>
    </row>
    <row r="415" spans="3:9" x14ac:dyDescent="0.25">
      <c r="C415" s="99"/>
      <c r="G415" s="27"/>
      <c r="I415" s="52"/>
    </row>
    <row r="416" spans="3:9" x14ac:dyDescent="0.25">
      <c r="C416" s="99"/>
      <c r="G416" s="27"/>
      <c r="I416" s="52"/>
    </row>
    <row r="417" spans="3:9" x14ac:dyDescent="0.25">
      <c r="C417" s="99"/>
      <c r="G417" s="27"/>
      <c r="I417" s="52"/>
    </row>
    <row r="418" spans="3:9" x14ac:dyDescent="0.25">
      <c r="C418" s="99"/>
      <c r="G418" s="27"/>
      <c r="I418" s="52"/>
    </row>
    <row r="419" spans="3:9" x14ac:dyDescent="0.25">
      <c r="C419" s="99"/>
      <c r="G419" s="27"/>
      <c r="I419" s="52"/>
    </row>
    <row r="420" spans="3:9" x14ac:dyDescent="0.25">
      <c r="C420" s="99"/>
      <c r="G420" s="27"/>
      <c r="I420" s="52"/>
    </row>
    <row r="421" spans="3:9" x14ac:dyDescent="0.25">
      <c r="C421" s="99"/>
      <c r="G421" s="27"/>
      <c r="I421" s="52"/>
    </row>
    <row r="422" spans="3:9" x14ac:dyDescent="0.25">
      <c r="C422" s="99"/>
      <c r="G422" s="27"/>
      <c r="I422" s="52"/>
    </row>
    <row r="423" spans="3:9" x14ac:dyDescent="0.25">
      <c r="C423" s="99"/>
      <c r="G423" s="27"/>
      <c r="I423" s="52"/>
    </row>
    <row r="424" spans="3:9" x14ac:dyDescent="0.25">
      <c r="C424" s="99"/>
      <c r="G424" s="27"/>
      <c r="I424" s="52"/>
    </row>
    <row r="425" spans="3:9" x14ac:dyDescent="0.25">
      <c r="C425" s="99"/>
      <c r="G425" s="27"/>
      <c r="I425" s="52"/>
    </row>
    <row r="426" spans="3:9" x14ac:dyDescent="0.25">
      <c r="C426" s="99"/>
      <c r="G426" s="27"/>
      <c r="I426" s="52"/>
    </row>
    <row r="427" spans="3:9" x14ac:dyDescent="0.25">
      <c r="C427" s="99"/>
      <c r="G427" s="27"/>
      <c r="I427" s="52"/>
    </row>
    <row r="428" spans="3:9" x14ac:dyDescent="0.25">
      <c r="C428" s="99"/>
      <c r="G428" s="27"/>
      <c r="I428" s="52"/>
    </row>
    <row r="429" spans="3:9" x14ac:dyDescent="0.25">
      <c r="C429" s="99"/>
      <c r="G429" s="27"/>
      <c r="I429" s="52"/>
    </row>
    <row r="430" spans="3:9" x14ac:dyDescent="0.25">
      <c r="C430" s="99"/>
      <c r="G430" s="27"/>
      <c r="I430" s="52"/>
    </row>
    <row r="431" spans="3:9" x14ac:dyDescent="0.25">
      <c r="C431" s="99"/>
      <c r="G431" s="27"/>
      <c r="I431" s="52"/>
    </row>
    <row r="432" spans="3:9" x14ac:dyDescent="0.25">
      <c r="C432" s="99"/>
      <c r="G432" s="27"/>
      <c r="I432" s="52"/>
    </row>
    <row r="433" spans="3:9" x14ac:dyDescent="0.25">
      <c r="C433" s="99"/>
      <c r="G433" s="27"/>
      <c r="I433" s="52"/>
    </row>
    <row r="434" spans="3:9" x14ac:dyDescent="0.25">
      <c r="C434" s="99"/>
      <c r="G434" s="27"/>
      <c r="I434" s="52"/>
    </row>
    <row r="435" spans="3:9" x14ac:dyDescent="0.25">
      <c r="C435" s="99"/>
      <c r="G435" s="27"/>
      <c r="I435" s="52"/>
    </row>
    <row r="436" spans="3:9" x14ac:dyDescent="0.25">
      <c r="C436" s="99"/>
      <c r="G436" s="27"/>
      <c r="I436" s="52"/>
    </row>
    <row r="437" spans="3:9" x14ac:dyDescent="0.25">
      <c r="C437" s="99"/>
      <c r="G437" s="27"/>
      <c r="I437" s="52"/>
    </row>
    <row r="438" spans="3:9" x14ac:dyDescent="0.25">
      <c r="C438" s="99"/>
      <c r="G438" s="27"/>
      <c r="I438" s="52"/>
    </row>
    <row r="439" spans="3:9" x14ac:dyDescent="0.25">
      <c r="C439" s="99"/>
      <c r="G439" s="27"/>
      <c r="I439" s="52"/>
    </row>
    <row r="440" spans="3:9" x14ac:dyDescent="0.25">
      <c r="C440" s="99"/>
      <c r="G440" s="27"/>
      <c r="I440" s="52"/>
    </row>
    <row r="441" spans="3:9" x14ac:dyDescent="0.25">
      <c r="C441" s="99"/>
      <c r="G441" s="27"/>
      <c r="I441" s="52"/>
    </row>
    <row r="442" spans="3:9" x14ac:dyDescent="0.25">
      <c r="C442" s="99"/>
      <c r="G442" s="27"/>
      <c r="I442" s="52"/>
    </row>
    <row r="443" spans="3:9" x14ac:dyDescent="0.25">
      <c r="C443" s="99"/>
      <c r="G443" s="27"/>
      <c r="I443" s="52"/>
    </row>
    <row r="444" spans="3:9" x14ac:dyDescent="0.25">
      <c r="C444" s="99"/>
      <c r="G444" s="27"/>
      <c r="I444" s="52"/>
    </row>
    <row r="445" spans="3:9" x14ac:dyDescent="0.25">
      <c r="C445" s="99"/>
      <c r="G445" s="27"/>
      <c r="I445" s="52"/>
    </row>
    <row r="446" spans="3:9" x14ac:dyDescent="0.25">
      <c r="C446" s="99"/>
      <c r="G446" s="27"/>
      <c r="I446" s="52"/>
    </row>
    <row r="447" spans="3:9" x14ac:dyDescent="0.25">
      <c r="C447" s="99"/>
      <c r="G447" s="27"/>
      <c r="I447" s="52"/>
    </row>
    <row r="448" spans="3:9" x14ac:dyDescent="0.25">
      <c r="C448" s="99"/>
      <c r="G448" s="27"/>
      <c r="I448" s="52"/>
    </row>
    <row r="449" spans="3:9" x14ac:dyDescent="0.25">
      <c r="C449" s="99"/>
      <c r="G449" s="27"/>
      <c r="I449" s="52"/>
    </row>
    <row r="450" spans="3:9" x14ac:dyDescent="0.25">
      <c r="C450" s="99"/>
      <c r="G450" s="27"/>
      <c r="I450" s="52"/>
    </row>
    <row r="451" spans="3:9" x14ac:dyDescent="0.25">
      <c r="C451" s="99"/>
      <c r="G451" s="27"/>
      <c r="I451" s="52"/>
    </row>
    <row r="452" spans="3:9" x14ac:dyDescent="0.25">
      <c r="C452" s="99"/>
      <c r="G452" s="27"/>
      <c r="I452" s="52"/>
    </row>
    <row r="453" spans="3:9" x14ac:dyDescent="0.25">
      <c r="C453" s="99"/>
      <c r="G453" s="27"/>
      <c r="I453" s="52"/>
    </row>
    <row r="454" spans="3:9" x14ac:dyDescent="0.25">
      <c r="C454" s="99"/>
      <c r="G454" s="27"/>
      <c r="I454" s="52"/>
    </row>
    <row r="455" spans="3:9" x14ac:dyDescent="0.25">
      <c r="C455" s="99"/>
      <c r="G455" s="27"/>
      <c r="I455" s="52"/>
    </row>
    <row r="456" spans="3:9" x14ac:dyDescent="0.25">
      <c r="C456" s="99"/>
      <c r="G456" s="27"/>
      <c r="I456" s="52"/>
    </row>
    <row r="457" spans="3:9" x14ac:dyDescent="0.25">
      <c r="C457" s="99"/>
      <c r="G457" s="27"/>
      <c r="I457" s="52"/>
    </row>
    <row r="458" spans="3:9" x14ac:dyDescent="0.25">
      <c r="C458" s="99"/>
      <c r="G458" s="27"/>
      <c r="I458" s="52"/>
    </row>
    <row r="459" spans="3:9" x14ac:dyDescent="0.25">
      <c r="C459" s="99"/>
      <c r="G459" s="27"/>
      <c r="I459" s="52"/>
    </row>
    <row r="460" spans="3:9" x14ac:dyDescent="0.25">
      <c r="C460" s="99"/>
      <c r="G460" s="27"/>
      <c r="I460" s="52"/>
    </row>
    <row r="461" spans="3:9" x14ac:dyDescent="0.25">
      <c r="C461" s="99"/>
      <c r="G461" s="27"/>
      <c r="I461" s="52"/>
    </row>
    <row r="462" spans="3:9" x14ac:dyDescent="0.25">
      <c r="C462" s="99"/>
      <c r="G462" s="27"/>
      <c r="I462" s="52"/>
    </row>
    <row r="463" spans="3:9" x14ac:dyDescent="0.25">
      <c r="C463" s="99"/>
      <c r="G463" s="27"/>
      <c r="I463" s="52"/>
    </row>
    <row r="464" spans="3:9" x14ac:dyDescent="0.25">
      <c r="C464" s="99"/>
      <c r="G464" s="27"/>
      <c r="I464" s="52"/>
    </row>
    <row r="465" spans="3:9" x14ac:dyDescent="0.25">
      <c r="C465" s="99"/>
      <c r="G465" s="27"/>
      <c r="I465" s="52"/>
    </row>
    <row r="466" spans="3:9" x14ac:dyDescent="0.25">
      <c r="C466" s="99"/>
      <c r="G466" s="27"/>
      <c r="I466" s="52"/>
    </row>
    <row r="467" spans="3:9" x14ac:dyDescent="0.25">
      <c r="C467" s="99"/>
      <c r="G467" s="27"/>
      <c r="I467" s="52"/>
    </row>
    <row r="468" spans="3:9" x14ac:dyDescent="0.25">
      <c r="C468" s="99"/>
      <c r="G468" s="27"/>
      <c r="I468" s="52"/>
    </row>
    <row r="469" spans="3:9" x14ac:dyDescent="0.25">
      <c r="C469" s="99"/>
      <c r="G469" s="27"/>
      <c r="I469" s="52"/>
    </row>
    <row r="470" spans="3:9" x14ac:dyDescent="0.25">
      <c r="C470" s="99"/>
      <c r="G470" s="27"/>
      <c r="I470" s="52"/>
    </row>
    <row r="471" spans="3:9" x14ac:dyDescent="0.25">
      <c r="C471" s="99"/>
      <c r="G471" s="27"/>
      <c r="I471" s="52"/>
    </row>
    <row r="472" spans="3:9" x14ac:dyDescent="0.25">
      <c r="C472" s="99"/>
      <c r="G472" s="27"/>
      <c r="I472" s="52"/>
    </row>
    <row r="473" spans="3:9" x14ac:dyDescent="0.25">
      <c r="C473" s="99"/>
      <c r="G473" s="27"/>
      <c r="I473" s="52"/>
    </row>
    <row r="474" spans="3:9" x14ac:dyDescent="0.25">
      <c r="C474" s="99"/>
      <c r="G474" s="27"/>
      <c r="I474" s="52"/>
    </row>
    <row r="475" spans="3:9" x14ac:dyDescent="0.25">
      <c r="C475" s="99"/>
      <c r="G475" s="27"/>
      <c r="I475" s="52"/>
    </row>
    <row r="476" spans="3:9" x14ac:dyDescent="0.25">
      <c r="C476" s="99"/>
      <c r="G476" s="27"/>
      <c r="I476" s="52"/>
    </row>
    <row r="477" spans="3:9" x14ac:dyDescent="0.25">
      <c r="C477" s="99"/>
      <c r="G477" s="27"/>
      <c r="I477" s="52"/>
    </row>
    <row r="478" spans="3:9" x14ac:dyDescent="0.25">
      <c r="C478" s="99"/>
      <c r="G478" s="27"/>
      <c r="I478" s="52"/>
    </row>
    <row r="479" spans="3:9" x14ac:dyDescent="0.25">
      <c r="C479" s="99"/>
      <c r="G479" s="27"/>
      <c r="I479" s="52"/>
    </row>
    <row r="480" spans="3:9" x14ac:dyDescent="0.25">
      <c r="C480" s="99"/>
      <c r="G480" s="27"/>
      <c r="I480" s="52"/>
    </row>
    <row r="481" spans="3:9" x14ac:dyDescent="0.25">
      <c r="C481" s="99"/>
      <c r="G481" s="27"/>
      <c r="I481" s="52"/>
    </row>
    <row r="482" spans="3:9" x14ac:dyDescent="0.25">
      <c r="C482" s="99"/>
      <c r="G482" s="27"/>
      <c r="I482" s="52"/>
    </row>
    <row r="483" spans="3:9" x14ac:dyDescent="0.25">
      <c r="C483" s="99"/>
      <c r="G483" s="27"/>
      <c r="I483" s="52"/>
    </row>
    <row r="484" spans="3:9" x14ac:dyDescent="0.25">
      <c r="C484" s="99"/>
      <c r="G484" s="27"/>
      <c r="I484" s="52"/>
    </row>
    <row r="485" spans="3:9" x14ac:dyDescent="0.25">
      <c r="C485" s="99"/>
      <c r="G485" s="27"/>
      <c r="I485" s="52"/>
    </row>
    <row r="486" spans="3:9" x14ac:dyDescent="0.25">
      <c r="C486" s="99"/>
      <c r="G486" s="27"/>
      <c r="I486" s="52"/>
    </row>
    <row r="487" spans="3:9" x14ac:dyDescent="0.25">
      <c r="C487" s="99"/>
      <c r="G487" s="27"/>
      <c r="I487" s="52"/>
    </row>
    <row r="488" spans="3:9" x14ac:dyDescent="0.25">
      <c r="C488" s="99"/>
      <c r="G488" s="27"/>
      <c r="I488" s="52"/>
    </row>
    <row r="489" spans="3:9" x14ac:dyDescent="0.25">
      <c r="C489" s="99"/>
      <c r="G489" s="27"/>
      <c r="I489" s="52"/>
    </row>
    <row r="490" spans="3:9" x14ac:dyDescent="0.25">
      <c r="C490" s="99"/>
      <c r="G490" s="27"/>
      <c r="I490" s="52"/>
    </row>
    <row r="491" spans="3:9" x14ac:dyDescent="0.25">
      <c r="C491" s="99"/>
      <c r="G491" s="27"/>
      <c r="I491" s="52"/>
    </row>
    <row r="492" spans="3:9" x14ac:dyDescent="0.25">
      <c r="C492" s="99"/>
      <c r="G492" s="27"/>
      <c r="I492" s="52"/>
    </row>
    <row r="493" spans="3:9" x14ac:dyDescent="0.25">
      <c r="C493" s="99"/>
      <c r="G493" s="27"/>
      <c r="I493" s="52"/>
    </row>
  </sheetData>
  <mergeCells count="1">
    <mergeCell ref="C3:I4"/>
  </mergeCells>
  <conditionalFormatting sqref="I1:I493">
    <cfRule type="cellIs" dxfId="4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СВОД_24</vt:lpstr>
      <vt:lpstr>ЯНВ.24</vt:lpstr>
      <vt:lpstr>ФЕВ.24</vt:lpstr>
      <vt:lpstr>МАР.24</vt:lpstr>
      <vt:lpstr>АПР.24</vt:lpstr>
      <vt:lpstr>МАЙ.24</vt:lpstr>
      <vt:lpstr>ИЮН.24</vt:lpstr>
      <vt:lpstr>ИЮЛ.24</vt:lpstr>
      <vt:lpstr>АВГ.24</vt:lpstr>
      <vt:lpstr>СЕН.24</vt:lpstr>
      <vt:lpstr>ОКТ.24</vt:lpstr>
      <vt:lpstr>НОЯ.24</vt:lpstr>
      <vt:lpstr>ДЕК.24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2025-01-10T14:12:43Z</dcterms:modified>
</cp:coreProperties>
</file>